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13_ncr:1_{792F8024-98AD-48CE-9717-D571FDD2BB75}" xr6:coauthVersionLast="47" xr6:coauthVersionMax="47" xr10:uidLastSave="{00000000-0000-0000-0000-000000000000}"/>
  <bookViews>
    <workbookView xWindow="-14685" yWindow="-163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ALL_Codes!$A$1:$F$1965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40" i="1"/>
  <c r="K40" i="1"/>
  <c r="F40" i="1"/>
  <c r="F30" i="1"/>
  <c r="F31" i="1"/>
  <c r="F32" i="1"/>
  <c r="F33" i="1"/>
  <c r="F34" i="1"/>
  <c r="F35" i="1"/>
  <c r="F36" i="1"/>
  <c r="F37" i="1"/>
  <c r="F38" i="1"/>
  <c r="K24" i="1"/>
  <c r="K25" i="1"/>
  <c r="K26" i="1"/>
  <c r="K27" i="1"/>
  <c r="K28" i="1"/>
  <c r="J24" i="1"/>
  <c r="J25" i="1"/>
  <c r="J26" i="1"/>
  <c r="J27" i="1"/>
  <c r="J28" i="1"/>
  <c r="F24" i="1"/>
  <c r="F25" i="1"/>
  <c r="F26" i="1"/>
  <c r="F27" i="1"/>
  <c r="F28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F15" i="1"/>
  <c r="F16" i="1"/>
  <c r="F17" i="1"/>
  <c r="F18" i="1"/>
  <c r="F19" i="1"/>
  <c r="F20" i="1"/>
  <c r="F21" i="1"/>
  <c r="F22" i="1"/>
  <c r="K3" i="1"/>
  <c r="K4" i="1"/>
  <c r="K5" i="1"/>
  <c r="K6" i="1"/>
  <c r="K7" i="1"/>
  <c r="K8" i="1"/>
  <c r="K9" i="1"/>
  <c r="K10" i="1"/>
  <c r="K11" i="1"/>
  <c r="K12" i="1"/>
  <c r="K14" i="1"/>
  <c r="K2" i="1"/>
  <c r="J3" i="1"/>
  <c r="J4" i="1"/>
  <c r="J5" i="1"/>
  <c r="J6" i="1"/>
  <c r="J7" i="1"/>
  <c r="J8" i="1"/>
  <c r="J9" i="1"/>
  <c r="J10" i="1"/>
  <c r="J11" i="1"/>
  <c r="J12" i="1"/>
  <c r="J14" i="1"/>
  <c r="J2" i="1"/>
  <c r="F3" i="1"/>
  <c r="F4" i="1"/>
  <c r="F5" i="1"/>
  <c r="F6" i="1"/>
  <c r="F7" i="1"/>
  <c r="F8" i="1"/>
  <c r="F9" i="1"/>
  <c r="F10" i="1"/>
  <c r="F11" i="1"/>
  <c r="F12" i="1"/>
  <c r="F14" i="1"/>
  <c r="F2" i="1"/>
</calcChain>
</file>

<file path=xl/sharedStrings.xml><?xml version="1.0" encoding="utf-8"?>
<sst xmlns="http://schemas.openxmlformats.org/spreadsheetml/2006/main" count="9030" uniqueCount="3447">
  <si>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</si>
  <si>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</si>
  <si>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</si>
  <si>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</si>
  <si>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</si>
  <si>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</si>
  <si>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</si>
  <si>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</si>
  <si>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</si>
  <si>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</si>
  <si>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</si>
  <si>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</si>
  <si>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</si>
  <si>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</si>
  <si>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</si>
  <si>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</si>
  <si>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</si>
  <si>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</si>
  <si>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</si>
  <si>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</si>
  <si>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</si>
  <si>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</si>
  <si>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</si>
  <si>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</si>
  <si>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</si>
  <si>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</si>
  <si>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</si>
  <si>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</si>
  <si>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</si>
  <si>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</si>
  <si>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</si>
  <si>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</si>
  <si>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</si>
  <si>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</si>
  <si>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</si>
  <si>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</si>
  <si>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</si>
  <si>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</si>
  <si>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</si>
  <si>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</si>
  <si>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</si>
  <si>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</si>
  <si>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</si>
  <si>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</si>
  <si>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</si>
  <si>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</si>
  <si>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</si>
  <si>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</si>
  <si>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</si>
  <si>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</si>
  <si>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</si>
  <si>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</si>
  <si>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</si>
  <si>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</si>
  <si>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</si>
  <si>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</si>
  <si>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</si>
  <si>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</si>
  <si>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</si>
  <si>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</si>
  <si>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</si>
  <si>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</si>
  <si>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</si>
  <si>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</si>
  <si>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</si>
  <si>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</si>
  <si>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</si>
  <si>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</si>
  <si>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</si>
  <si>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</si>
  <si>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</si>
  <si>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</si>
  <si>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</si>
  <si>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</si>
  <si>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</si>
  <si>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</si>
  <si>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</si>
  <si>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</si>
  <si>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</si>
  <si>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</si>
  <si>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</si>
  <si>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</si>
  <si>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</si>
  <si>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</si>
  <si>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</si>
  <si>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</si>
  <si>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</si>
  <si>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</si>
  <si>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</si>
  <si>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</si>
  <si>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</si>
  <si>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</si>
  <si>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</si>
  <si>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</si>
  <si>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</si>
  <si>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</si>
  <si>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</si>
  <si>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</si>
  <si>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</si>
  <si>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</si>
  <si>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</si>
  <si>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</si>
  <si>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</si>
  <si>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</si>
  <si>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</si>
  <si>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</si>
  <si>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</si>
  <si>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</si>
  <si>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</si>
  <si>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</si>
  <si>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</si>
  <si>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</si>
  <si>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</si>
  <si>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</si>
  <si>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</si>
  <si>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</si>
  <si>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</si>
  <si>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</si>
  <si>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</si>
  <si>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</si>
  <si>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</si>
  <si>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</si>
  <si>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</si>
  <si>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</si>
  <si>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</si>
  <si>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</si>
  <si>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</si>
  <si>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</si>
  <si>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</si>
  <si>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</si>
  <si>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</si>
  <si>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</si>
  <si>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</si>
  <si>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</si>
  <si>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</si>
  <si>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</si>
  <si>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</si>
  <si>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</si>
  <si>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</si>
  <si>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</si>
  <si>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</si>
  <si>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</si>
  <si>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</si>
  <si>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</si>
  <si>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</si>
  <si>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</si>
  <si>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</si>
  <si>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</si>
  <si>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</si>
  <si>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</si>
  <si>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</si>
  <si>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</si>
  <si>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</si>
  <si>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</si>
  <si>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</si>
  <si>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</si>
  <si>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</si>
  <si>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</si>
  <si>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</si>
  <si>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</si>
  <si>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</si>
  <si>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</si>
  <si>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</si>
  <si>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</si>
  <si>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</si>
  <si>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</si>
  <si>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</si>
  <si>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</si>
  <si>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</si>
  <si>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</si>
  <si>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</si>
  <si>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</si>
  <si>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</si>
  <si>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</si>
  <si>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</si>
  <si>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</si>
  <si>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</si>
  <si>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</si>
  <si>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</si>
  <si>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</si>
  <si>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</si>
  <si>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</si>
  <si>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</si>
  <si>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</si>
  <si>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</si>
  <si>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</si>
  <si>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</si>
  <si>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</si>
  <si>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</si>
  <si>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</si>
  <si>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</si>
  <si>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</si>
  <si>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</si>
  <si>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</si>
  <si>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</si>
  <si>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</si>
  <si>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</si>
  <si>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</si>
  <si>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</si>
  <si>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</si>
  <si>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</si>
  <si>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</si>
  <si>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</si>
  <si>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</si>
  <si>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</si>
  <si>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</si>
  <si>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</si>
  <si>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</si>
  <si>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</si>
  <si>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</si>
  <si>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</si>
  <si>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</si>
  <si>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</si>
  <si>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</si>
  <si>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</si>
  <si>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</si>
  <si>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</si>
  <si>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</si>
  <si>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</si>
  <si>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</si>
  <si>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</si>
  <si>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</si>
  <si>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</si>
  <si>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</si>
  <si>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</si>
  <si>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</si>
  <si>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</si>
  <si>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</si>
  <si>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</si>
  <si>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</si>
  <si>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</si>
  <si>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</si>
  <si>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</si>
  <si>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</si>
  <si>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</si>
  <si>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</si>
  <si>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</si>
  <si>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</si>
  <si>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</si>
  <si>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</si>
  <si>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</si>
  <si>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</si>
  <si>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</si>
  <si>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</si>
  <si>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</si>
  <si>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</si>
  <si>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</si>
  <si>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</si>
  <si>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</si>
  <si>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</si>
  <si>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</si>
  <si>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</si>
  <si>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</si>
  <si>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</si>
  <si>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</si>
  <si>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</si>
  <si>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</si>
  <si>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</si>
  <si>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</si>
  <si>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</si>
  <si>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</si>
  <si>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</si>
  <si>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</si>
  <si>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</si>
  <si>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</si>
  <si>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</si>
  <si>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</si>
  <si>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</si>
  <si>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</si>
  <si>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</si>
  <si>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</si>
  <si>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</si>
  <si>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</si>
  <si>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</si>
  <si>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</si>
  <si>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</si>
  <si>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</si>
  <si>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</si>
  <si>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</si>
  <si>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</si>
  <si>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</si>
  <si>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</si>
  <si>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</si>
  <si>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</si>
  <si>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</si>
  <si>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</si>
  <si>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</si>
  <si>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</si>
  <si>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</si>
  <si>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</si>
  <si>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</si>
  <si>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</si>
  <si>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</si>
  <si>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</si>
  <si>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</si>
  <si>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</si>
  <si>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</si>
  <si>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</si>
  <si>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</si>
  <si>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</si>
  <si>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</si>
  <si>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</si>
  <si>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</si>
  <si>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</si>
  <si>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</si>
  <si>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</si>
  <si>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</si>
  <si>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</si>
  <si>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</si>
  <si>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</si>
  <si>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</si>
  <si>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</si>
  <si>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</si>
  <si>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</si>
  <si>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</si>
  <si>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</si>
  <si>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</si>
  <si>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</si>
  <si>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</si>
  <si>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</si>
  <si>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</si>
  <si>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</si>
  <si>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</si>
  <si>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</si>
  <si>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</si>
  <si>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</si>
  <si>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</si>
  <si>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</si>
  <si>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</si>
  <si>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</si>
  <si>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</si>
  <si>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</si>
  <si>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</si>
  <si>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</si>
  <si>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</si>
  <si>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</si>
  <si>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</si>
  <si>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</si>
  <si>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</si>
  <si>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</si>
  <si>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</si>
  <si>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</si>
  <si>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</si>
  <si>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</si>
  <si>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</si>
  <si>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</si>
  <si>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</si>
  <si>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</si>
  <si>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</si>
  <si>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</si>
  <si>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</si>
  <si>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</si>
  <si>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</si>
  <si>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</si>
  <si>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</si>
  <si>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</si>
  <si>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</si>
  <si>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</si>
  <si>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</si>
  <si>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</si>
  <si>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</si>
  <si>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</si>
  <si>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</si>
  <si>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</si>
  <si>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</si>
  <si>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</si>
  <si>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</si>
  <si>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</si>
  <si>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</si>
  <si>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</si>
  <si>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</si>
  <si>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</si>
  <si>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</si>
  <si>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</si>
  <si>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</si>
  <si>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</si>
  <si>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</si>
  <si>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</si>
  <si>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</si>
  <si>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</si>
  <si>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</si>
  <si>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</si>
  <si>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</si>
  <si>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</si>
  <si>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</si>
  <si>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</si>
  <si>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</si>
  <si>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</si>
  <si>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</si>
  <si>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</si>
  <si>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</si>
  <si>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</si>
  <si>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</si>
  <si>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</si>
  <si>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</si>
  <si>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</si>
  <si>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</si>
  <si>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</si>
  <si>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</si>
  <si>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</si>
  <si>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</si>
  <si>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</si>
  <si>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</si>
  <si>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</si>
  <si>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</si>
  <si>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</si>
  <si>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</si>
  <si>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</si>
  <si>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</si>
  <si>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</si>
  <si>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</si>
  <si>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</si>
  <si>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</si>
  <si>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</si>
  <si>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</si>
  <si>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</si>
  <si>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</si>
  <si>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</si>
  <si>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</si>
  <si>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</si>
  <si>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</si>
  <si>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</si>
  <si>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</si>
  <si>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</si>
  <si>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</si>
  <si>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</si>
  <si>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</si>
  <si>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</si>
  <si>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</si>
  <si>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</si>
  <si>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</si>
  <si>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</si>
  <si>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</si>
  <si>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</si>
  <si>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</si>
  <si>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</si>
  <si>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</si>
  <si>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</si>
  <si>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</si>
  <si>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</si>
  <si>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</si>
  <si>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</si>
  <si>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</si>
  <si>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</si>
  <si>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</si>
  <si>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</si>
  <si>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</si>
  <si>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</si>
  <si>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</si>
  <si>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</si>
  <si>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</si>
  <si>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</si>
  <si>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</si>
  <si>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</si>
  <si>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</si>
  <si>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</si>
  <si>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</si>
  <si>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</si>
  <si>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</si>
  <si>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</si>
  <si>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</si>
  <si>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</si>
  <si>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</si>
  <si>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</si>
  <si>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</si>
  <si>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</si>
  <si>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</si>
  <si>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</si>
  <si>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</si>
  <si>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</si>
  <si>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</si>
  <si>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</si>
  <si>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</si>
  <si>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</si>
  <si>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</si>
  <si>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</si>
  <si>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</si>
  <si>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</si>
  <si>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</si>
  <si>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</si>
  <si>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</si>
  <si>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</si>
  <si>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</si>
  <si>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</si>
  <si>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</si>
  <si>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</si>
  <si>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</si>
  <si>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</si>
  <si>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</si>
  <si>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</si>
  <si>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</si>
  <si>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</si>
  <si>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</si>
  <si>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</si>
  <si>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</si>
  <si>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</si>
  <si>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</si>
  <si>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</si>
  <si>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</si>
  <si>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</si>
  <si>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</si>
  <si>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</si>
  <si>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</si>
  <si>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</si>
  <si>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</si>
  <si>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</si>
  <si>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</si>
  <si>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</si>
  <si>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</si>
  <si>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</si>
  <si>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</si>
  <si>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</si>
  <si>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</si>
  <si>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</si>
  <si>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</si>
  <si>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</si>
  <si>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</si>
  <si>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</si>
  <si>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</si>
  <si>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</si>
  <si>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</si>
  <si>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</si>
  <si>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</si>
  <si>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</si>
  <si>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</si>
  <si>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</si>
  <si>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</si>
  <si>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</si>
  <si>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</si>
  <si>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</si>
  <si>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</si>
  <si>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</si>
  <si>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</si>
  <si>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</si>
  <si>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</si>
  <si>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</si>
  <si>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</si>
  <si>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</si>
  <si>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</si>
  <si>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</si>
  <si>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</si>
  <si>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</si>
  <si>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</si>
  <si>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</si>
  <si>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</si>
  <si>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</si>
  <si>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</si>
  <si>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</si>
  <si>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</si>
  <si>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</si>
  <si>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</si>
  <si>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</si>
  <si>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</si>
  <si>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</si>
  <si>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</si>
  <si>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</si>
  <si>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</si>
  <si>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</si>
  <si>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</si>
  <si>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</si>
  <si>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</si>
  <si>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</si>
  <si>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</si>
  <si>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</si>
  <si>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</si>
  <si>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</si>
  <si>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</si>
  <si>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</si>
  <si>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</si>
  <si>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</si>
  <si>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</si>
  <si>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</si>
  <si>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</si>
  <si>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</si>
  <si>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</si>
  <si>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</si>
  <si>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</si>
  <si>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</si>
  <si>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</si>
  <si>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</si>
  <si>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</si>
  <si>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</si>
  <si>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</si>
  <si>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</si>
  <si>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</si>
  <si>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</si>
  <si>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</si>
  <si>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</si>
  <si>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</si>
  <si>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</si>
  <si>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</si>
  <si>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</si>
  <si>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</si>
  <si>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</si>
  <si>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</si>
  <si>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</si>
  <si>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</si>
  <si>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</si>
  <si>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</si>
  <si>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</si>
  <si>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</si>
  <si>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</si>
  <si>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</si>
  <si>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</si>
  <si>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</si>
  <si>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</si>
  <si>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</si>
  <si>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</si>
  <si>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</si>
  <si>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</si>
  <si>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</si>
  <si>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</si>
  <si>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</si>
  <si>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</si>
  <si>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</si>
  <si>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</si>
  <si>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</si>
  <si>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</si>
  <si>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</si>
  <si>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</si>
  <si>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</si>
  <si>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</si>
  <si>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</si>
  <si>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</si>
  <si>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</si>
  <si>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</si>
  <si>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</si>
  <si>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</si>
  <si>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</si>
  <si>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</si>
  <si>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</si>
  <si>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</si>
  <si>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</si>
  <si>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</si>
  <si>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</si>
  <si>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</si>
  <si>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</si>
  <si>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</si>
  <si>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</si>
  <si>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</si>
  <si>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</si>
  <si>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</si>
  <si>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</si>
  <si>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</si>
  <si>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</si>
  <si>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</si>
  <si>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</si>
  <si>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</si>
  <si>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</si>
  <si>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</si>
  <si>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</si>
  <si>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</si>
  <si>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</si>
  <si>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</si>
  <si>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</si>
  <si>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</si>
  <si>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</si>
  <si>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</si>
  <si>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</si>
  <si>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</si>
  <si>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</si>
  <si>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</si>
  <si>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</si>
  <si>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</si>
  <si>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</si>
  <si>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</si>
  <si>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</si>
  <si>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</si>
  <si>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</si>
  <si>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</si>
  <si>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</si>
  <si>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</si>
  <si>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</si>
  <si>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</si>
  <si>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</si>
  <si>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</si>
  <si>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</si>
  <si>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</si>
  <si>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</si>
  <si>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</si>
  <si>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</si>
  <si>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</si>
  <si>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</si>
  <si>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</si>
  <si>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</si>
  <si>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</si>
  <si>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</si>
  <si>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</si>
  <si>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</si>
  <si>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</si>
  <si>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</si>
  <si>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</si>
  <si>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</si>
  <si>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</si>
  <si>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</si>
  <si>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</si>
  <si>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</si>
  <si>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</si>
  <si>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</si>
  <si>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</si>
  <si>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</si>
  <si>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</si>
  <si>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</si>
  <si>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</si>
  <si>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</si>
  <si>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</si>
  <si>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</si>
  <si>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</si>
  <si>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</si>
  <si>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</si>
  <si>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</si>
  <si>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</si>
  <si>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</si>
  <si>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</si>
  <si>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</si>
  <si>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</si>
  <si>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</si>
  <si>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</si>
  <si>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</si>
  <si>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</si>
  <si>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</si>
  <si>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</si>
  <si>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</si>
  <si>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</si>
  <si>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</si>
  <si>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</si>
  <si>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</si>
  <si>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</si>
  <si>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</si>
  <si>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</si>
  <si>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</si>
  <si>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</si>
  <si>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</si>
  <si>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</si>
  <si>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</si>
  <si>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</si>
  <si>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</si>
  <si>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</si>
  <si>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</si>
  <si>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</si>
  <si>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</si>
  <si>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</si>
  <si>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</si>
  <si>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</si>
  <si>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</si>
  <si>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</si>
  <si>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</si>
  <si>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</si>
  <si>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</si>
  <si>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</si>
  <si>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</si>
  <si>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</si>
  <si>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</si>
  <si>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</si>
  <si>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</si>
  <si>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</si>
  <si>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</si>
  <si>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</si>
  <si>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</si>
  <si>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</si>
  <si>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</si>
  <si>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</si>
  <si>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</si>
  <si>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</si>
  <si>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</si>
  <si>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</si>
  <si>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</si>
  <si>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</si>
  <si>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</si>
  <si>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</si>
  <si>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</si>
  <si>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</si>
  <si>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</si>
  <si>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</si>
  <si>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</si>
  <si>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</si>
  <si>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</si>
  <si>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</si>
  <si>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</si>
  <si>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</si>
  <si>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</si>
  <si>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</si>
  <si>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</si>
  <si>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</si>
  <si>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</si>
  <si>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</si>
  <si>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</si>
  <si>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</si>
  <si>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</si>
  <si>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</si>
  <si>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</si>
  <si>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</si>
  <si>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</si>
  <si>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</si>
  <si>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</si>
  <si>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</si>
  <si>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</si>
  <si>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</si>
  <si>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</si>
  <si>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</si>
  <si>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</si>
  <si>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</si>
  <si>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</si>
  <si>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</si>
  <si>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</si>
  <si>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</si>
  <si>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</si>
  <si>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</si>
  <si>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</si>
  <si>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</si>
  <si>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</si>
  <si>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</si>
  <si>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</si>
  <si>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</si>
  <si>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</si>
  <si>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</si>
  <si>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</si>
  <si>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</si>
  <si>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</si>
  <si>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</si>
  <si>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</si>
  <si>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</si>
  <si>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</si>
  <si>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</si>
  <si>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</si>
  <si>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</si>
  <si>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</si>
  <si>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</si>
  <si>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</si>
  <si>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</si>
  <si>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</si>
  <si>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</si>
  <si>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</si>
  <si>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</si>
  <si>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</si>
  <si>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</si>
  <si>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</si>
  <si>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</si>
  <si>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</si>
  <si>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</si>
  <si>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</si>
  <si>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</si>
  <si>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</si>
  <si>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</si>
  <si>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</si>
  <si>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</si>
  <si>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</si>
  <si>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</si>
  <si>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</si>
  <si>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</si>
  <si>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</si>
  <si>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</si>
  <si>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</si>
  <si>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</si>
  <si>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</si>
  <si>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</si>
  <si>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</si>
  <si>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</si>
  <si>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</si>
  <si>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</si>
  <si>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</si>
  <si>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</si>
  <si>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</si>
  <si>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</si>
  <si>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</si>
  <si>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</si>
  <si>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</si>
  <si>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</si>
  <si>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</si>
  <si>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</si>
  <si>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</si>
  <si>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</si>
  <si>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</si>
  <si>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</si>
  <si>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</si>
  <si>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</si>
  <si>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</si>
  <si>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</si>
  <si>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</si>
  <si>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</si>
  <si>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</si>
  <si>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</si>
  <si>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</si>
  <si>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</si>
  <si>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</si>
  <si>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</si>
  <si>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</si>
  <si>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</si>
  <si>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</si>
  <si>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</si>
  <si>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</si>
  <si>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</si>
  <si>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</si>
  <si>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</si>
  <si>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</si>
  <si>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</si>
  <si>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</si>
  <si>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</si>
  <si>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</si>
  <si>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</si>
  <si>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</si>
  <si>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</si>
  <si>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</si>
  <si>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</si>
  <si>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</si>
  <si>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</si>
  <si>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</si>
  <si>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</si>
  <si>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</si>
  <si>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</si>
  <si>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</si>
  <si>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</si>
  <si>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</si>
  <si>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</si>
  <si>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</si>
  <si>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</si>
  <si>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</si>
  <si>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</si>
  <si>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</si>
  <si>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</si>
  <si>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</si>
  <si>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</si>
  <si>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</si>
  <si>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</si>
  <si>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</si>
  <si>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</si>
  <si>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</si>
  <si>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</si>
  <si>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</si>
  <si>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</si>
  <si>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</si>
  <si>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</si>
  <si>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</si>
  <si>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</si>
  <si>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</si>
  <si>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</si>
  <si>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</si>
  <si>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</si>
  <si>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</si>
  <si>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</si>
  <si>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</si>
  <si>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</si>
  <si>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</si>
  <si>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</si>
  <si>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</si>
  <si>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</si>
  <si>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</si>
  <si>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</si>
  <si>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</si>
  <si>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</si>
  <si>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</si>
  <si>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</si>
  <si>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</si>
  <si>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</si>
  <si>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</si>
  <si>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</si>
  <si>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</si>
  <si>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</si>
  <si>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</si>
  <si>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</si>
  <si>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</si>
  <si>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</si>
  <si>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</si>
  <si>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</si>
  <si>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</si>
  <si>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</si>
  <si>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</si>
  <si>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</si>
  <si>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</si>
  <si>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</si>
  <si>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</si>
  <si>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</si>
  <si>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</si>
  <si>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</si>
  <si>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</si>
  <si>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</si>
  <si>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</si>
  <si>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</si>
  <si>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</si>
  <si>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</si>
  <si>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</si>
  <si>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</si>
  <si>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</si>
  <si>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</si>
  <si>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</si>
  <si>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</si>
  <si>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</si>
  <si>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</si>
  <si>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</si>
  <si>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</si>
  <si>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</si>
  <si>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</si>
  <si>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</si>
  <si>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</si>
  <si>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</si>
  <si>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</si>
  <si>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</si>
  <si>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</si>
  <si>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</si>
  <si>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</si>
  <si>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</si>
  <si>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</si>
  <si>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</si>
  <si>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</si>
  <si>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</si>
  <si>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</si>
  <si>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</si>
  <si>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</si>
  <si>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</si>
  <si>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</si>
  <si>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</si>
  <si>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</si>
  <si>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</si>
  <si>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</si>
  <si>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</si>
  <si>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</si>
  <si>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</si>
  <si>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</si>
  <si>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</si>
  <si>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</si>
  <si>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</si>
  <si>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</si>
  <si>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</si>
  <si>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</si>
  <si>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</si>
  <si>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</si>
  <si>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</si>
  <si>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</si>
  <si>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</si>
  <si>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</si>
  <si>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</si>
  <si>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</si>
  <si>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</si>
  <si>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</si>
  <si>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</si>
  <si>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</si>
  <si>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</si>
  <si>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</si>
  <si>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</si>
  <si>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</si>
  <si>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</si>
  <si>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</si>
  <si>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</si>
  <si>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</si>
  <si>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</si>
  <si>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</si>
  <si>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</si>
  <si>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</si>
  <si>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</si>
  <si>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</si>
  <si>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</si>
  <si>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</si>
  <si>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</si>
  <si>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</si>
  <si>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</si>
  <si>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</si>
  <si>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</si>
  <si>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</si>
  <si>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</si>
  <si>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</si>
  <si>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</si>
  <si>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</si>
  <si>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</si>
  <si>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</si>
  <si>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</si>
  <si>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</si>
  <si>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</si>
  <si>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</si>
  <si>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</si>
  <si>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</si>
  <si>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</si>
  <si>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</si>
  <si>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</si>
  <si>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</si>
  <si>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</si>
  <si>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</si>
  <si>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</si>
  <si>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</si>
  <si>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</si>
  <si>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</si>
  <si>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</si>
  <si>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</si>
  <si>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</si>
  <si>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</si>
  <si>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</si>
  <si>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</si>
  <si>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</si>
  <si>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</si>
  <si>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</si>
  <si>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</si>
  <si>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</si>
  <si>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</si>
  <si>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</si>
  <si>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</si>
  <si>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</si>
  <si>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</si>
  <si>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</si>
  <si>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</si>
  <si>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</si>
  <si>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</si>
  <si>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</si>
  <si>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</si>
  <si>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</si>
  <si>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</si>
  <si>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</si>
  <si>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</si>
  <si>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</si>
  <si>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</si>
  <si>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</si>
  <si>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</si>
  <si>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</si>
  <si>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</si>
  <si>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</si>
  <si>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</si>
  <si>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</si>
  <si>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</si>
  <si>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</si>
  <si>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</si>
  <si>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</si>
  <si>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</si>
  <si>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</si>
  <si>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</si>
  <si>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</si>
  <si>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</si>
  <si>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</si>
  <si>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</si>
  <si>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</si>
  <si>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</si>
  <si>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</si>
  <si>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</si>
  <si>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</si>
  <si>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</si>
  <si>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</si>
  <si>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</si>
  <si>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</si>
  <si>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</si>
  <si>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</si>
  <si>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</si>
  <si>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</si>
  <si>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</si>
  <si>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</si>
  <si>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</si>
  <si>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</si>
  <si>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</si>
  <si>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</si>
  <si>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</si>
  <si>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</si>
  <si>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</si>
  <si>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</si>
  <si>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</si>
  <si>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</si>
  <si>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</si>
  <si>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</si>
  <si>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</si>
  <si>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</si>
  <si>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</si>
  <si>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</si>
  <si>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</si>
  <si>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</si>
  <si>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</si>
  <si>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</si>
  <si>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</si>
  <si>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</si>
  <si>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</si>
  <si>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</si>
  <si>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</si>
  <si>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</si>
  <si>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</si>
  <si>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</si>
  <si>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</si>
  <si>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</si>
  <si>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</si>
  <si>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</si>
  <si>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</si>
  <si>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</si>
  <si>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</si>
  <si>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</si>
  <si>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</si>
  <si>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</si>
  <si>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</si>
  <si>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</si>
  <si>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</si>
  <si>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</si>
  <si>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</si>
  <si>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</si>
  <si>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</si>
  <si>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</si>
  <si>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</si>
  <si>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</si>
  <si>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</si>
  <si>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</si>
  <si>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</si>
  <si>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</si>
  <si>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</si>
  <si>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</si>
  <si>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</si>
  <si>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</si>
  <si>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</si>
  <si>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</si>
  <si>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</si>
  <si>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</si>
  <si>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</si>
  <si>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</si>
  <si>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</si>
  <si>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</si>
  <si>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</si>
  <si>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</si>
  <si>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</si>
  <si>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</si>
  <si>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</si>
  <si>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</si>
  <si>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</si>
  <si>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</si>
  <si>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</si>
  <si>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</si>
  <si>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</si>
  <si>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</si>
  <si>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</si>
  <si>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</si>
  <si>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</si>
  <si>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</si>
  <si>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</si>
  <si>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</si>
  <si>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</si>
  <si>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</si>
  <si>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</si>
  <si>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</si>
  <si>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</si>
  <si>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</si>
  <si>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</si>
  <si>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</si>
  <si>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</si>
  <si>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</si>
  <si>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</si>
  <si>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</si>
  <si>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</si>
  <si>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</si>
  <si>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</si>
  <si>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</si>
  <si>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</si>
  <si>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</si>
  <si>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</si>
  <si>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</si>
  <si>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</si>
  <si>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</si>
  <si>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</si>
  <si>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</si>
  <si>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</si>
  <si>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</si>
  <si>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</si>
  <si>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</si>
  <si>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</si>
  <si>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</si>
  <si>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</si>
  <si>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</si>
  <si>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</si>
  <si>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</si>
  <si>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</si>
  <si>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</si>
  <si>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</si>
  <si>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</si>
  <si>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</si>
  <si>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</si>
  <si>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</si>
  <si>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</si>
  <si>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</si>
  <si>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</si>
  <si>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</si>
  <si>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</si>
  <si>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</si>
  <si>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</si>
  <si>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</si>
  <si>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</si>
  <si>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</si>
  <si>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</si>
  <si>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</si>
  <si>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</si>
  <si>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</si>
  <si>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</si>
  <si>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</si>
  <si>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</si>
  <si>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</si>
  <si>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</si>
  <si>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</si>
  <si>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</si>
  <si>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</si>
  <si>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</si>
  <si>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</si>
  <si>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</si>
  <si>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</si>
  <si>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</si>
  <si>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</si>
  <si>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</si>
  <si>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</si>
  <si>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</si>
  <si>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</si>
  <si>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</si>
  <si>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</si>
  <si>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</si>
  <si>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</si>
  <si>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</si>
  <si>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</si>
  <si>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</si>
  <si>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</si>
  <si>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</si>
  <si>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</si>
  <si>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</si>
  <si>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</si>
  <si>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</si>
  <si>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</si>
  <si>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</si>
  <si>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</si>
  <si>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</si>
  <si>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</si>
  <si>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</si>
  <si>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</si>
  <si>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</si>
  <si>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</si>
  <si>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</si>
  <si>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</si>
  <si>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</si>
  <si>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</si>
  <si>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</si>
  <si>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</si>
  <si>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</si>
  <si>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</si>
  <si>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</si>
  <si>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</si>
  <si>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</si>
  <si>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</si>
  <si>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</si>
  <si>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</si>
  <si>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</si>
  <si>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</si>
  <si>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</si>
  <si>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</si>
  <si>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</si>
  <si>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</si>
  <si>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</si>
  <si>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</si>
  <si>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</si>
  <si>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</si>
  <si>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</si>
  <si>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</si>
  <si>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</si>
  <si>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</si>
  <si>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</si>
  <si>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</si>
  <si>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</si>
  <si>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</si>
  <si>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</si>
  <si>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</si>
  <si>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</si>
  <si>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</si>
  <si>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</si>
  <si>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</si>
  <si>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</si>
  <si>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</si>
  <si>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</si>
  <si>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</si>
  <si>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</si>
  <si>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</si>
  <si>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</si>
  <si>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</si>
  <si>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</si>
  <si>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</si>
  <si>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</si>
  <si>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</si>
  <si>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</si>
  <si>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</si>
  <si>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</si>
  <si>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</si>
  <si>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</si>
  <si>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</si>
  <si>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</si>
  <si>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</si>
  <si>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</si>
  <si>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</si>
  <si>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</si>
  <si>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</si>
  <si>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</si>
  <si>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</si>
  <si>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</si>
  <si>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</si>
  <si>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</si>
  <si>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</si>
  <si>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</si>
  <si>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</si>
  <si>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</si>
  <si>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</si>
  <si>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</si>
  <si>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</si>
  <si>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</si>
  <si>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</si>
  <si>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</si>
  <si>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</si>
  <si>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</si>
  <si>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</si>
  <si>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</si>
  <si>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</si>
  <si>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</si>
  <si>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</si>
  <si>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</si>
  <si>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</si>
  <si>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</si>
  <si>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</si>
  <si>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</si>
  <si>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</si>
  <si>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</si>
  <si>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</si>
  <si>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</si>
  <si>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</si>
  <si>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</si>
  <si>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</si>
  <si>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</si>
  <si>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</si>
  <si>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</si>
  <si>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</si>
  <si>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</si>
  <si>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</si>
  <si>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</si>
  <si>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</si>
  <si>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</si>
  <si>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</si>
  <si>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</si>
  <si>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</si>
  <si>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</si>
  <si>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</si>
  <si>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</si>
  <si>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</si>
  <si>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</si>
  <si>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</si>
  <si>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</si>
  <si>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</si>
  <si>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</si>
  <si>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</si>
  <si>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</si>
  <si>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</si>
  <si>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</si>
  <si>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</si>
  <si>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</si>
  <si>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</si>
  <si>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</si>
  <si>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</si>
  <si>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</si>
  <si>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</si>
  <si>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</si>
  <si>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</si>
  <si>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</si>
  <si>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</si>
  <si>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</si>
  <si>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</si>
  <si>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</si>
  <si>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</si>
  <si>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</si>
  <si>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</si>
  <si>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</si>
  <si>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</si>
  <si>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</si>
  <si>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</si>
  <si>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</si>
  <si>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</si>
  <si>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</si>
  <si>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</si>
  <si>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</si>
  <si>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</si>
  <si>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</si>
  <si>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</si>
  <si>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</si>
  <si>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</si>
  <si>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</si>
  <si>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</si>
  <si>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</si>
  <si>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</si>
  <si>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</si>
  <si>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</si>
  <si>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</si>
  <si>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</si>
  <si>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</si>
  <si>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</si>
  <si>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</si>
  <si>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</si>
  <si>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</si>
  <si>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</si>
  <si>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</si>
  <si>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</si>
  <si>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</si>
  <si>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</si>
  <si>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</si>
  <si>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</si>
  <si>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</si>
  <si>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</si>
  <si>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</si>
  <si>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</si>
  <si>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</si>
  <si>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</si>
  <si>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</si>
  <si>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</si>
  <si>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</si>
  <si>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</si>
  <si>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</si>
  <si>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</si>
  <si>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</si>
  <si>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</si>
  <si>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</si>
  <si>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</si>
  <si>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</si>
  <si>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</si>
  <si>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</si>
  <si>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</si>
  <si>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</si>
  <si>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</si>
  <si>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</si>
  <si>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</si>
  <si>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</si>
  <si>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</si>
  <si>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</si>
  <si>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</si>
  <si>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</si>
  <si>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</si>
  <si>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</si>
  <si>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</si>
  <si>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</si>
  <si>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</si>
  <si>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</si>
  <si>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</si>
  <si>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</si>
  <si>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</si>
  <si>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</si>
  <si>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</si>
  <si>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</si>
  <si>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</si>
  <si>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</si>
  <si>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</si>
  <si>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</si>
  <si>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</si>
  <si>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</si>
  <si>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</si>
  <si>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</si>
  <si>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</si>
  <si>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</si>
  <si>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</si>
  <si>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</si>
  <si>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</si>
  <si>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</si>
  <si>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</si>
  <si>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</si>
  <si>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</si>
  <si>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</si>
  <si>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</si>
  <si>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</si>
  <si>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</si>
  <si>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</si>
  <si>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</si>
  <si>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</si>
  <si>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</si>
  <si>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</si>
  <si>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</si>
  <si>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</si>
  <si>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</si>
  <si>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</si>
  <si>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</si>
  <si>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</si>
  <si>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</si>
  <si>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</si>
  <si>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</si>
  <si>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</si>
  <si>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</si>
  <si>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</si>
  <si>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</si>
  <si>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</si>
  <si>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</si>
  <si>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</si>
  <si>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</si>
  <si>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</si>
  <si>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</si>
  <si>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</si>
  <si>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</si>
  <si>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</si>
  <si>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</si>
  <si>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</si>
  <si>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</si>
  <si>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</si>
  <si>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</si>
  <si>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</si>
  <si>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</si>
  <si>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</si>
  <si>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</si>
  <si>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</si>
  <si>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</si>
  <si>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</si>
  <si>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</si>
  <si>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</si>
  <si>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</si>
  <si>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</si>
  <si>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</si>
  <si>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</si>
  <si>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</si>
  <si>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</si>
  <si>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</si>
  <si>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</si>
  <si>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</si>
  <si>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</si>
  <si>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</si>
  <si>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</si>
  <si>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</si>
  <si>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</si>
  <si>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</si>
  <si>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</si>
  <si>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</si>
  <si>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</si>
  <si>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</si>
  <si>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</si>
  <si>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</si>
  <si>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</si>
  <si>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</si>
  <si>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</si>
  <si>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</si>
  <si>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</si>
  <si>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</si>
  <si>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</si>
  <si>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</si>
  <si>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</si>
  <si>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</si>
  <si>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</si>
  <si>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</si>
  <si>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</si>
  <si>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</si>
  <si>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</si>
  <si>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</si>
  <si>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</si>
  <si>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</si>
  <si>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</si>
  <si>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</si>
  <si>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</si>
  <si>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</si>
  <si>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</si>
  <si>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</si>
  <si>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</si>
  <si>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</si>
  <si>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</si>
  <si>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</si>
  <si>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</si>
  <si>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</si>
  <si>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</si>
  <si>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</si>
  <si>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</si>
  <si>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</si>
  <si>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</si>
  <si>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</si>
  <si>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</si>
  <si>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</si>
  <si>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</si>
  <si>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</si>
  <si>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</si>
  <si>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</si>
  <si>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</si>
  <si>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</si>
  <si>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</si>
  <si>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</si>
  <si>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</si>
  <si>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</si>
  <si>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</si>
  <si>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</si>
  <si>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</si>
  <si>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</si>
  <si>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</si>
  <si>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</si>
  <si>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</si>
  <si>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</si>
  <si>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</si>
  <si>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</si>
  <si>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</si>
  <si>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</si>
  <si>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</si>
  <si>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</si>
  <si>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</si>
  <si>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</si>
  <si>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</si>
  <si>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</si>
  <si>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</si>
  <si>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</si>
  <si>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</si>
  <si>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</si>
  <si>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</si>
  <si>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</si>
  <si>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</si>
  <si>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</si>
  <si>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</si>
  <si>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</si>
  <si>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</si>
  <si>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</si>
  <si>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</si>
  <si>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</si>
  <si>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</si>
  <si>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</si>
  <si>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</si>
  <si>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</si>
  <si>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</si>
  <si>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</si>
  <si>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</si>
  <si>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</si>
  <si>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</si>
  <si>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</si>
  <si>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</si>
  <si>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</si>
  <si>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</si>
  <si>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</si>
  <si>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</si>
  <si>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</si>
  <si>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</si>
  <si>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</si>
  <si>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</si>
  <si>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</si>
  <si>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</si>
  <si>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</si>
  <si>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</si>
  <si>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</si>
  <si>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</si>
  <si>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</si>
  <si>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</si>
  <si>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</si>
  <si>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</si>
  <si>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</si>
  <si>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</si>
  <si>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</si>
  <si>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</si>
  <si>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</si>
  <si>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</si>
  <si>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</si>
  <si>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</si>
  <si>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</si>
  <si>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</si>
  <si>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</si>
  <si>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</si>
  <si>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</si>
  <si>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</si>
  <si>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</si>
  <si>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</si>
  <si>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</si>
  <si>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</si>
  <si>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</si>
  <si>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</si>
  <si>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</si>
  <si>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</si>
  <si>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</si>
  <si>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</si>
  <si>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</si>
  <si>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</si>
  <si>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</si>
  <si>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</si>
  <si>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</si>
  <si>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</si>
  <si>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</si>
  <si>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</si>
  <si>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</si>
  <si>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</si>
  <si>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</si>
  <si>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</si>
  <si>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</si>
  <si>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</si>
  <si>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</si>
  <si>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</si>
  <si>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</si>
  <si>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</si>
  <si>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</si>
  <si>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</si>
  <si>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</si>
  <si>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</si>
  <si>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</si>
  <si>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</si>
  <si>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</si>
  <si>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</si>
  <si>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</si>
  <si>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</si>
  <si>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</si>
  <si>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</si>
  <si>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</si>
  <si>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</si>
  <si>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</si>
  <si>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</si>
  <si>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</si>
  <si>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</si>
  <si>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</si>
  <si>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</si>
  <si>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</si>
  <si>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</si>
  <si>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</si>
  <si>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</si>
  <si>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</si>
  <si>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</si>
  <si>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</si>
  <si>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</si>
  <si>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</si>
  <si>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</si>
  <si>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</si>
  <si>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</si>
  <si>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</si>
  <si>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</si>
  <si>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</si>
  <si>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</si>
  <si>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</si>
  <si>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</si>
  <si>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</si>
  <si>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</si>
  <si>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</si>
  <si>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</si>
  <si>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</si>
  <si>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</si>
  <si>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</si>
  <si>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</si>
  <si>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</si>
  <si>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</si>
  <si>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</si>
  <si>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</si>
  <si>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</si>
  <si>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</si>
  <si>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</si>
  <si>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</si>
  <si>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</si>
  <si>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</si>
  <si>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</si>
  <si>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</si>
  <si>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</si>
  <si>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</si>
  <si>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</si>
  <si>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</si>
  <si>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</si>
  <si>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</si>
  <si>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</si>
  <si>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</si>
  <si>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</si>
  <si>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</si>
  <si>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</si>
  <si>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</si>
  <si>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</si>
  <si>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</si>
  <si>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</si>
  <si>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</si>
  <si>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</si>
  <si>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</si>
  <si>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</si>
  <si>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</si>
  <si>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</si>
  <si>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</si>
  <si>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</si>
  <si>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</si>
  <si>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</si>
  <si>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</si>
  <si>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</si>
  <si>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</si>
  <si>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</si>
  <si>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</si>
  <si>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</si>
  <si>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</si>
  <si>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</si>
  <si>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</si>
  <si>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</si>
  <si>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</si>
  <si>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</si>
  <si>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</si>
  <si>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</si>
  <si>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</si>
  <si>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</si>
  <si>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</si>
  <si>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</si>
  <si>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</si>
  <si>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</si>
  <si>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</si>
  <si>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</si>
  <si>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</si>
  <si>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</si>
  <si>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</si>
  <si>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</si>
  <si>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</si>
  <si>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</si>
  <si>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</si>
  <si>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</si>
  <si>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</si>
  <si>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</si>
  <si>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</si>
  <si>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</si>
  <si>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</si>
  <si>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</si>
  <si>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</si>
  <si>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</si>
  <si>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</si>
  <si>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</si>
  <si>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</si>
  <si>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</si>
  <si>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</si>
  <si>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</si>
  <si>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</si>
  <si>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</si>
  <si>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</si>
  <si>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</si>
  <si>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</si>
  <si>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</si>
  <si>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</si>
  <si>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</si>
  <si>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</si>
  <si>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</si>
  <si>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</si>
  <si>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</si>
  <si>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</si>
  <si>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</si>
  <si>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</si>
  <si>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</si>
  <si>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</si>
  <si>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</si>
  <si>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</si>
  <si>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</si>
  <si>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</si>
  <si>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</si>
  <si>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</si>
  <si>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</si>
  <si>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</si>
  <si>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</si>
  <si>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</si>
  <si>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</si>
  <si>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</si>
  <si>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</si>
  <si>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</si>
  <si>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</si>
  <si>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</si>
  <si>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</si>
  <si>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</si>
  <si>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</si>
  <si>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</si>
  <si>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</si>
  <si>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</si>
  <si>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</si>
  <si>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</si>
  <si>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</si>
  <si>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</si>
  <si>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</si>
  <si>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</si>
  <si>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</si>
  <si>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</si>
  <si>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</si>
  <si>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</si>
  <si>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</si>
  <si>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</si>
  <si>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</si>
  <si>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</si>
  <si>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</si>
  <si>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</si>
  <si>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</si>
  <si>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</si>
  <si>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</si>
  <si>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</si>
  <si>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</si>
  <si>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</si>
  <si>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</si>
  <si>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</si>
  <si>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</si>
  <si>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</si>
  <si>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</si>
  <si>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</si>
  <si>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</si>
  <si>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</si>
  <si>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</si>
  <si>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</si>
  <si>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</si>
  <si>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</si>
  <si>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</si>
  <si>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</si>
  <si>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</si>
  <si>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</si>
  <si>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</si>
  <si>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</si>
  <si>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</si>
  <si>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</si>
  <si>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</si>
  <si>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</si>
  <si>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</si>
  <si>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</si>
  <si>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</si>
  <si>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</si>
  <si>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</si>
  <si>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</si>
  <si>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</si>
  <si>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</si>
  <si>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</si>
  <si>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</si>
  <si>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</si>
  <si>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</si>
  <si>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</si>
  <si>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</si>
  <si>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</si>
  <si>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</si>
  <si>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</si>
  <si>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</si>
  <si>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</si>
  <si>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</si>
  <si>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</si>
  <si>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</si>
  <si>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</si>
  <si>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</si>
  <si>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</si>
  <si>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</si>
  <si>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</si>
  <si>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</si>
  <si>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</si>
  <si>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</si>
  <si>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</si>
  <si>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</si>
  <si>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</si>
  <si>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</si>
  <si>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</si>
  <si>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</si>
  <si>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</si>
  <si>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</si>
  <si>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</si>
  <si>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</si>
  <si>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</si>
  <si>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</si>
  <si>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</si>
  <si>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</si>
  <si>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</si>
  <si>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</si>
  <si>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</si>
  <si>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</si>
  <si>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</si>
  <si>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</si>
  <si>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</si>
  <si>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</si>
  <si>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</si>
  <si>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</si>
  <si>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</si>
  <si>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</si>
  <si>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</si>
  <si>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</si>
  <si>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</si>
  <si>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</si>
  <si>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</si>
  <si>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</si>
  <si>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</si>
  <si>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</si>
  <si>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</si>
  <si>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</si>
  <si>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</si>
  <si>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</si>
  <si>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</si>
  <si>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</si>
  <si>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</si>
  <si>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</si>
  <si>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</si>
  <si>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</si>
  <si>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</si>
  <si>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</si>
  <si>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</si>
  <si>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</si>
  <si>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</si>
  <si>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</si>
  <si>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</si>
  <si>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</si>
  <si>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</si>
  <si>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</si>
  <si>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</si>
  <si>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</si>
  <si>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</si>
  <si>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</si>
  <si>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</si>
  <si>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</si>
  <si>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</si>
  <si>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</si>
  <si>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</si>
  <si>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</si>
  <si>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</si>
  <si>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</si>
  <si>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</si>
  <si>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</si>
  <si>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</si>
  <si>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</si>
  <si>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</si>
  <si>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</si>
  <si>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</si>
  <si>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</si>
  <si>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</si>
  <si>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</si>
  <si>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</si>
  <si>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</si>
  <si>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</si>
  <si>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</si>
  <si>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</si>
  <si>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</si>
  <si>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</si>
  <si>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</si>
  <si>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</si>
  <si>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</si>
  <si>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</si>
  <si>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</si>
  <si>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</si>
  <si>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</si>
  <si>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</si>
  <si>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</si>
  <si>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</si>
  <si>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</si>
  <si>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</si>
  <si>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</si>
  <si>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</si>
  <si>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</si>
  <si>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</si>
  <si>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</si>
  <si>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</si>
  <si>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</si>
  <si>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</si>
  <si>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</si>
  <si>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</si>
  <si>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</si>
  <si>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</si>
  <si>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</si>
  <si>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</si>
  <si>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</si>
  <si>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</si>
  <si>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</si>
  <si>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</si>
  <si>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</si>
  <si>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</si>
  <si>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</si>
  <si>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</si>
  <si>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</si>
  <si>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</si>
  <si>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</si>
  <si>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</si>
  <si>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</si>
  <si>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</si>
  <si>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</si>
  <si>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</si>
  <si>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</si>
  <si>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</si>
  <si>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</si>
  <si>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</si>
  <si>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</si>
  <si>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</si>
  <si>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</si>
  <si>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</si>
  <si>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</si>
  <si>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</si>
  <si>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</si>
  <si>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</si>
  <si>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</si>
  <si>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</si>
  <si>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</si>
  <si>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</si>
  <si>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</si>
  <si>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</si>
  <si>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</si>
  <si>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</si>
  <si>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</si>
  <si>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</si>
  <si>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</si>
  <si>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</si>
  <si>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</si>
  <si>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</si>
  <si>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</si>
  <si>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</si>
  <si>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</si>
  <si>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</si>
  <si>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</si>
  <si>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</si>
  <si>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</si>
  <si>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</si>
  <si>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</si>
  <si>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</si>
  <si>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</si>
  <si>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</si>
  <si>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</si>
  <si>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</si>
  <si>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</si>
  <si>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</si>
  <si>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</si>
  <si>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</si>
  <si>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</si>
  <si>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</si>
  <si>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</si>
  <si>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</si>
  <si>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</si>
  <si>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</si>
  <si>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</si>
  <si>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</si>
  <si>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</si>
  <si>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</si>
  <si>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</si>
  <si>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</si>
  <si>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</si>
  <si>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</si>
  <si>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</si>
  <si>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</si>
  <si>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</si>
  <si>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</si>
  <si>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</si>
  <si>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</si>
  <si>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</si>
  <si>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</si>
  <si>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</si>
  <si>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</si>
  <si>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</si>
  <si>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</si>
  <si>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</si>
  <si>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</si>
  <si>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</si>
  <si>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</si>
  <si>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</si>
  <si>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</si>
  <si>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</si>
  <si>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</si>
  <si>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</si>
  <si>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</si>
  <si>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</si>
  <si>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</si>
  <si>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</si>
  <si>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</si>
  <si>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</si>
  <si>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</si>
  <si>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</si>
  <si>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</si>
  <si>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</si>
  <si>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</si>
  <si>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</si>
  <si>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</si>
  <si>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</si>
  <si>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</si>
  <si>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</si>
  <si>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</si>
  <si>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</si>
  <si>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</si>
  <si>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</si>
  <si>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</si>
  <si>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</si>
  <si>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</si>
  <si>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</si>
  <si>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</si>
  <si>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</si>
  <si>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</si>
  <si>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</si>
  <si>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</si>
  <si>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</si>
  <si>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</si>
  <si>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</si>
  <si>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</si>
  <si>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</si>
  <si>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</si>
  <si>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</si>
  <si>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</si>
  <si>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</si>
  <si>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</si>
  <si>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</si>
  <si>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</si>
  <si>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</si>
  <si>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</si>
  <si>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</si>
  <si>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</si>
  <si>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</si>
  <si>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</si>
  <si>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</si>
  <si>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</si>
  <si>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</si>
  <si>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</si>
  <si>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</si>
  <si>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</si>
  <si>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</si>
  <si>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</si>
  <si>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</si>
  <si>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</si>
  <si>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</si>
  <si>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</si>
  <si>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</si>
  <si>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</si>
  <si>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</si>
  <si>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</si>
  <si>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</si>
  <si>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</si>
  <si>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</si>
  <si>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</si>
  <si>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</si>
  <si>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</si>
  <si>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</si>
  <si>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</si>
  <si>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</si>
  <si>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</si>
  <si>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</si>
  <si>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</si>
  <si>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</si>
  <si>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</si>
  <si>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</si>
  <si>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</si>
  <si>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</si>
  <si>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</si>
  <si>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</si>
  <si>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</si>
  <si>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</si>
  <si>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</si>
  <si>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</si>
  <si>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</si>
  <si>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</si>
  <si>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</si>
  <si>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</si>
  <si>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</si>
  <si>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</si>
  <si>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</si>
  <si>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</si>
  <si>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</si>
  <si>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</si>
  <si>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</si>
  <si>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</si>
  <si>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</si>
  <si>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</si>
  <si>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</si>
  <si>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</si>
  <si>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</si>
  <si>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</si>
  <si>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</si>
  <si>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</si>
  <si>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</si>
  <si>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</si>
  <si>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</si>
  <si>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</si>
  <si>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</si>
  <si>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</si>
  <si>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</si>
  <si>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</si>
  <si>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</si>
  <si>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</si>
  <si>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</si>
  <si>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</si>
  <si>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</si>
  <si>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</si>
  <si>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</si>
  <si>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</si>
  <si>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</si>
  <si>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</si>
  <si>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</si>
  <si>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</si>
  <si>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</si>
  <si>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</si>
  <si>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</si>
  <si>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</si>
  <si>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</si>
  <si>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</si>
  <si>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</si>
  <si>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</si>
  <si>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</si>
  <si>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</si>
  <si>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</si>
  <si>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</si>
  <si>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</si>
  <si>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</si>
  <si>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</si>
  <si>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</si>
  <si>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</si>
  <si>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</si>
  <si>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</si>
  <si>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</si>
  <si>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</si>
  <si>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</si>
  <si>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</si>
  <si>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</si>
  <si>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</si>
  <si>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</si>
  <si>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</si>
  <si>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</si>
  <si>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</si>
  <si>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</si>
  <si>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</si>
  <si>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</si>
  <si>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</si>
  <si>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</si>
  <si>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</si>
  <si>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</si>
  <si>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</si>
  <si>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</si>
  <si>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</si>
  <si>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</si>
  <si>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</si>
  <si>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</si>
  <si>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</si>
  <si>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</si>
  <si>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</si>
  <si>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</si>
  <si>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</si>
  <si>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</si>
  <si>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</si>
  <si>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</si>
  <si>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</si>
  <si>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</si>
  <si>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</si>
  <si>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</si>
  <si>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</si>
  <si>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</si>
  <si>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</si>
  <si>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</si>
  <si>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</si>
  <si>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</si>
  <si>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</si>
  <si>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</si>
  <si>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</si>
  <si>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</si>
  <si>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</si>
  <si>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</si>
  <si>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</si>
  <si>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</si>
  <si>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</si>
  <si>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</si>
  <si>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</si>
  <si>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</si>
  <si>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</si>
  <si>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</si>
  <si>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</si>
  <si>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</si>
  <si>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</si>
  <si>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</si>
  <si>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</si>
  <si>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</si>
  <si>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</si>
  <si>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</si>
  <si>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</si>
  <si>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</si>
  <si>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</si>
  <si>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</si>
  <si>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</si>
  <si>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</si>
  <si>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</si>
  <si>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</si>
  <si>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</si>
  <si>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</si>
  <si>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</si>
  <si>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</si>
  <si>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</si>
  <si>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</si>
  <si>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</si>
  <si>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</si>
  <si>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</si>
  <si>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</si>
  <si>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</si>
  <si>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</si>
  <si>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</si>
  <si>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</si>
  <si>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</si>
  <si>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</si>
  <si>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</si>
  <si>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</si>
  <si>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</si>
  <si>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</si>
  <si>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</si>
  <si>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</si>
  <si>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</si>
  <si>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</si>
  <si>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</si>
  <si>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</si>
  <si>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</si>
  <si>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</si>
  <si>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</si>
  <si>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</si>
  <si>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</si>
  <si>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</si>
  <si>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</si>
  <si>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</si>
  <si>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</si>
  <si>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</si>
  <si>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</si>
  <si>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</si>
  <si>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</si>
  <si>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</si>
  <si>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</si>
  <si>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</si>
  <si>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</si>
  <si>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</si>
  <si>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</si>
  <si>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</si>
  <si>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</si>
  <si>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</si>
  <si>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</si>
  <si>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</si>
  <si>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</si>
  <si>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</si>
  <si>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</si>
  <si>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</si>
  <si>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</si>
  <si>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</si>
  <si>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</si>
  <si>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</si>
  <si>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</si>
  <si>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</si>
  <si>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</si>
  <si>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</si>
  <si>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</si>
  <si>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</si>
  <si>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</si>
  <si>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</si>
  <si>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</si>
  <si>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</si>
  <si>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</si>
  <si>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</si>
  <si>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</si>
  <si>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</si>
  <si>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</si>
  <si>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</si>
  <si>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</si>
  <si>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</si>
  <si>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</si>
  <si>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</si>
  <si>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</si>
  <si>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</si>
  <si>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</si>
  <si>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</si>
  <si>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</si>
  <si>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</si>
  <si>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</si>
  <si>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</si>
  <si>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</si>
  <si>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</si>
  <si>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</si>
  <si>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</si>
  <si>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</si>
  <si>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</si>
  <si>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</si>
  <si>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</si>
  <si>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</si>
  <si>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</si>
  <si>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</si>
  <si>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</si>
  <si>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</si>
  <si>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</si>
  <si>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</si>
  <si>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</si>
  <si>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</si>
  <si>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</si>
  <si>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</si>
  <si>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</si>
  <si>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</si>
  <si>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</si>
  <si>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</si>
  <si>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</si>
  <si>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</si>
  <si>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</si>
  <si>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</si>
  <si>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</si>
  <si>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</si>
  <si>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</si>
  <si>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</si>
  <si>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</si>
  <si>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</si>
  <si>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</si>
  <si>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</si>
  <si>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</si>
  <si>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</si>
  <si>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</si>
  <si>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</si>
  <si>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</si>
  <si>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</si>
  <si>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</si>
  <si>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</si>
  <si>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</si>
  <si>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</si>
  <si>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</si>
  <si>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</si>
  <si>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</si>
  <si>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</si>
  <si>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</si>
  <si>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</si>
  <si>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</si>
  <si>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</si>
  <si>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</si>
  <si>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</si>
  <si>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</si>
  <si>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</si>
  <si>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</si>
  <si>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</si>
  <si>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</si>
  <si>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</si>
  <si>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</si>
  <si>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</si>
  <si>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</si>
  <si>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</si>
  <si>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</si>
  <si>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</si>
  <si>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</si>
  <si>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</si>
  <si>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</si>
  <si>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</si>
  <si>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</si>
  <si>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</si>
  <si>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</si>
  <si>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</si>
  <si>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</si>
  <si>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</si>
  <si>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</si>
  <si>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</si>
  <si>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</si>
  <si>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</si>
  <si>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</si>
  <si>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</si>
  <si>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</si>
  <si>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</si>
  <si>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</si>
  <si>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</si>
  <si>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</si>
  <si>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</si>
  <si>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</si>
  <si>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</si>
  <si>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</si>
  <si>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</si>
  <si>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</si>
  <si>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</si>
  <si>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</si>
  <si>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</si>
  <si>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</si>
  <si>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</si>
  <si>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</si>
  <si>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</si>
  <si>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</si>
  <si>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</si>
  <si>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</si>
  <si>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</si>
  <si>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</si>
  <si>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</si>
  <si>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</si>
  <si>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</si>
  <si>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</si>
  <si>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</si>
  <si>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</si>
  <si>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</si>
  <si>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</si>
  <si>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</si>
  <si>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</si>
  <si>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</si>
  <si>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</si>
  <si>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</si>
  <si>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</si>
  <si>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</si>
  <si>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</si>
  <si>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</si>
  <si>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</si>
  <si>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</si>
  <si>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</si>
  <si>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</si>
  <si>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</si>
  <si>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</si>
  <si>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</si>
  <si>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</si>
  <si>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</si>
  <si>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</si>
  <si>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</si>
  <si>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</si>
  <si>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</si>
  <si>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</si>
  <si>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</si>
  <si>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</si>
  <si>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</si>
  <si>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</si>
  <si>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</si>
  <si>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</si>
  <si>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</si>
  <si>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</si>
  <si>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</si>
  <si>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</si>
  <si>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</si>
  <si>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</si>
  <si>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</si>
  <si>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</si>
  <si>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</si>
  <si>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</si>
  <si>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</si>
  <si>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</si>
  <si>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</si>
  <si>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</si>
  <si>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</si>
  <si>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</si>
  <si>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</si>
  <si>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</si>
  <si>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</si>
  <si>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</si>
  <si>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</si>
  <si>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</si>
  <si>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</si>
  <si>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</si>
  <si>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</si>
  <si>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</si>
  <si>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</si>
  <si>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</si>
  <si>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</si>
  <si>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</si>
  <si>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</si>
  <si>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</si>
  <si>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</si>
  <si>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</si>
  <si>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</si>
  <si>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</si>
  <si>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</si>
  <si>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</si>
  <si>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</si>
  <si>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</si>
  <si>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</si>
  <si>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</si>
  <si>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</si>
  <si>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</si>
  <si>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</si>
  <si>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</si>
  <si>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</si>
  <si>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</si>
  <si>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</si>
  <si>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</si>
  <si>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</si>
  <si>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</si>
  <si>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</si>
  <si>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</si>
  <si>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</si>
  <si>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</si>
  <si>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</si>
  <si>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</si>
  <si>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</si>
  <si>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</si>
  <si>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</si>
  <si>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</si>
  <si>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</si>
  <si>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</si>
  <si>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</si>
  <si>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</si>
  <si>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</si>
  <si>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</si>
  <si>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</si>
  <si>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</si>
  <si>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</si>
  <si>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</si>
  <si>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</si>
  <si>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</si>
  <si>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</si>
  <si>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</si>
  <si>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</si>
  <si>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</si>
  <si>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</si>
  <si>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</si>
  <si>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</si>
  <si>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</si>
  <si>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</si>
  <si>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</si>
  <si>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</si>
  <si>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</si>
  <si>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</si>
  <si>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</si>
  <si>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</si>
  <si>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</si>
  <si>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</si>
  <si>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</si>
  <si>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</si>
  <si>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</si>
  <si>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</si>
  <si>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</si>
  <si>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</si>
  <si>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</si>
  <si>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</si>
  <si>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</si>
  <si>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</si>
  <si>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</si>
  <si>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</si>
  <si>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</si>
  <si>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</si>
  <si>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</si>
  <si>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</si>
  <si>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</si>
  <si>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</si>
  <si>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</si>
  <si>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</si>
  <si>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</si>
  <si>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</si>
  <si>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</si>
  <si>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</si>
  <si>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</si>
  <si>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</si>
  <si>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</si>
  <si>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</si>
  <si>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</si>
  <si>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</si>
  <si>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</si>
  <si>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</si>
  <si>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</si>
  <si>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</si>
  <si>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</si>
  <si>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</si>
  <si>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</si>
  <si>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</si>
  <si>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</si>
  <si>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</si>
  <si>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</si>
  <si>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</si>
  <si>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</si>
  <si>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</si>
  <si>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</si>
  <si>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</si>
  <si>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</si>
  <si>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</si>
  <si>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</si>
  <si>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</si>
  <si>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</si>
  <si>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</si>
  <si>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</si>
  <si>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</si>
  <si>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</si>
  <si>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</si>
  <si>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</si>
  <si>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</si>
  <si>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</si>
  <si>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</si>
  <si>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</si>
  <si>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</si>
  <si>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</si>
  <si>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</si>
  <si>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</si>
  <si>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</si>
  <si>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</si>
  <si>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</si>
  <si>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</si>
  <si>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</si>
  <si>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</si>
  <si>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</si>
  <si>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</si>
  <si>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</si>
  <si>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</si>
  <si>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</si>
  <si>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</si>
  <si>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</si>
  <si>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</si>
  <si>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</si>
  <si>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</si>
  <si>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</si>
  <si>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</si>
  <si>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</si>
  <si>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</si>
  <si>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</si>
  <si>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</si>
  <si>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</si>
  <si>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</si>
  <si>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</si>
  <si>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</si>
  <si>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</si>
  <si>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</si>
  <si>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</si>
  <si>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</si>
  <si>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</si>
  <si>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</si>
  <si>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</si>
  <si>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</si>
  <si>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</si>
  <si>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</si>
  <si>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</si>
  <si>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</si>
  <si>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</si>
  <si>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</si>
  <si>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</si>
  <si>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</si>
  <si>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</si>
  <si>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</si>
  <si>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</si>
  <si>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</si>
  <si>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</si>
  <si>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</si>
  <si>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</si>
  <si>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</si>
  <si>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</si>
  <si>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</si>
  <si>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</si>
  <si>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</si>
  <si>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</si>
  <si>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</si>
  <si>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</si>
  <si>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</si>
  <si>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</si>
  <si>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</si>
  <si>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</si>
  <si>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</si>
  <si>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</si>
  <si>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</si>
  <si>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</si>
  <si>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</si>
  <si>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</si>
  <si>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</si>
  <si>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</si>
  <si>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</si>
  <si>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</si>
  <si>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</si>
  <si>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</si>
  <si>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</si>
  <si>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</si>
  <si>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</si>
  <si>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</si>
  <si>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</si>
  <si>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</si>
  <si>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</si>
  <si>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</si>
  <si>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</si>
  <si>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</si>
  <si>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</si>
  <si>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</si>
  <si>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</si>
  <si>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</si>
  <si>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</si>
  <si>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</si>
  <si>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</si>
  <si>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</si>
  <si>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</si>
  <si>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</si>
  <si>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</si>
  <si>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</si>
  <si>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</si>
  <si>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</si>
  <si>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</si>
  <si>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</si>
  <si>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</si>
  <si>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</si>
  <si>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</si>
  <si>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</si>
  <si>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</si>
  <si>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</si>
  <si>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</si>
  <si>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</si>
  <si>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</si>
  <si>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</si>
  <si>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</si>
  <si>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</si>
  <si>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</si>
  <si>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</si>
  <si>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</si>
  <si>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</si>
  <si>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</si>
  <si>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</si>
  <si>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</si>
  <si>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</si>
  <si>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</si>
  <si>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</si>
  <si>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</si>
  <si>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</si>
  <si>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</si>
  <si>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</si>
  <si>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</si>
  <si>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</si>
  <si>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</si>
  <si>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</si>
  <si>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</si>
  <si>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</si>
  <si>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</si>
  <si>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</si>
  <si>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</si>
  <si>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</si>
  <si>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</si>
  <si>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</si>
  <si>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</si>
  <si>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</si>
  <si>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</si>
  <si>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</si>
  <si>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</si>
  <si>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</si>
  <si>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</si>
  <si>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</si>
  <si>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</si>
  <si>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</si>
  <si>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</si>
  <si>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</si>
  <si>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</si>
  <si>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</si>
  <si>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</si>
  <si>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</si>
  <si>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</si>
  <si>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</si>
  <si>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</si>
  <si>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</si>
  <si>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</si>
  <si>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</si>
  <si>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</si>
  <si>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</si>
  <si>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</si>
  <si>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</si>
  <si>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</si>
  <si>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</si>
  <si>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</si>
  <si>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</si>
  <si>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</si>
  <si>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</si>
  <si>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</si>
  <si>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</si>
  <si>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</si>
  <si>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</si>
  <si>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</si>
  <si>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</si>
  <si>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</si>
  <si>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</si>
  <si>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</si>
  <si>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</si>
  <si>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</si>
  <si>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</si>
  <si>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</si>
  <si>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</si>
  <si>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</si>
  <si>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</si>
  <si>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</si>
  <si>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</si>
  <si>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</si>
  <si>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</si>
  <si>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</si>
  <si>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</si>
  <si>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</si>
  <si>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</si>
  <si>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</si>
  <si>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</si>
  <si>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</si>
  <si>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</si>
  <si>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</si>
  <si>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</si>
  <si>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</si>
  <si>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</si>
  <si>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</si>
  <si>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</si>
  <si>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</si>
  <si>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</si>
  <si>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</si>
  <si>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</si>
  <si>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</si>
  <si>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</si>
  <si>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</si>
  <si>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</si>
  <si>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</si>
  <si>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</si>
  <si>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</si>
  <si>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</si>
  <si>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</si>
  <si>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</si>
  <si>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</si>
  <si>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</si>
  <si>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</si>
  <si>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</si>
  <si>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</si>
  <si>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</si>
  <si>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</si>
  <si>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</si>
  <si>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</si>
  <si>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</si>
  <si>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</si>
  <si>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</si>
  <si>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</si>
  <si>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</si>
  <si>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</si>
  <si>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</si>
  <si>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</si>
  <si>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</si>
  <si>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</si>
  <si>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</si>
  <si>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</si>
  <si>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</si>
  <si>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</si>
  <si>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</si>
  <si>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</si>
  <si>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</si>
  <si>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</si>
  <si>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</si>
  <si>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</si>
  <si>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</si>
  <si>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</si>
  <si>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</si>
  <si>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</si>
  <si>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</si>
  <si>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</si>
  <si>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</si>
  <si>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</si>
  <si>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</si>
  <si>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</si>
  <si>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</si>
  <si>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</si>
  <si>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</si>
  <si>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</si>
  <si>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</si>
  <si>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</si>
  <si>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</si>
  <si>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</si>
  <si>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</si>
  <si>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</si>
  <si>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</si>
  <si>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</si>
  <si>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</si>
  <si>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</si>
  <si>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</si>
  <si>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</si>
  <si>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</si>
  <si>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</si>
  <si>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</si>
  <si>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</si>
  <si>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</si>
  <si>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</si>
  <si>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</si>
  <si>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</si>
  <si>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</si>
  <si>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</si>
  <si>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</si>
  <si>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</si>
  <si>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</si>
  <si>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</si>
  <si>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</si>
  <si>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</si>
  <si>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</si>
  <si>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</si>
  <si>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</si>
  <si>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</si>
  <si>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</si>
  <si>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</si>
  <si>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</si>
  <si>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</si>
  <si>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</si>
  <si>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</si>
  <si>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</si>
  <si>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</si>
  <si>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</si>
  <si>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</si>
  <si>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</si>
  <si>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</si>
  <si>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</si>
  <si>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</si>
  <si>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</si>
  <si>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</si>
  <si>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</si>
  <si>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</si>
  <si>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</si>
  <si>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</si>
  <si>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</si>
  <si>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</si>
  <si>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</si>
  <si>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</si>
  <si>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</si>
  <si>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</si>
  <si>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</si>
  <si>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</si>
  <si>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</si>
  <si>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</si>
  <si>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</si>
  <si>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</si>
  <si>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</si>
  <si>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</si>
  <si>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</si>
  <si>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</si>
  <si>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</si>
  <si>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</si>
  <si>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</si>
  <si>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</si>
  <si>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</si>
  <si>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</si>
  <si>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</si>
  <si>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</si>
  <si>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</si>
  <si>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</si>
  <si>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</si>
  <si>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</si>
  <si>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</si>
  <si>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</si>
  <si>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</si>
  <si>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</si>
  <si>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</si>
  <si>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</si>
  <si>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</si>
  <si>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</si>
  <si>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</si>
  <si>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</si>
  <si>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</si>
  <si>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</si>
  <si>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</si>
  <si>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</si>
  <si>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</si>
  <si>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</si>
  <si>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</si>
  <si>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</si>
  <si>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</si>
  <si>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</si>
  <si>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</si>
  <si>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</si>
  <si>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</si>
  <si>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</si>
  <si>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</si>
  <si>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</si>
  <si>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</si>
  <si>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</si>
  <si>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</si>
  <si>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</si>
  <si>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</si>
  <si>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</si>
  <si>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</si>
  <si>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</si>
  <si>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</si>
  <si>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</si>
  <si>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</si>
  <si>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</si>
  <si>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</si>
  <si>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</si>
  <si>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</si>
  <si>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</si>
  <si>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</si>
  <si>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</si>
  <si>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</si>
  <si>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</si>
  <si>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</si>
  <si>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</si>
  <si>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</si>
  <si>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</si>
  <si>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</si>
  <si>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</si>
  <si>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</si>
  <si>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</si>
  <si>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</si>
  <si>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</si>
  <si>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</si>
  <si>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</si>
  <si>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</si>
  <si>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</si>
  <si>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</si>
  <si>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</si>
  <si>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</si>
  <si>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</si>
  <si>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</si>
  <si>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</si>
  <si>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</si>
  <si>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</si>
  <si>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</si>
  <si>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</si>
  <si>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</si>
  <si>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</si>
  <si>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</si>
  <si>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</si>
  <si>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</si>
  <si>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</si>
  <si>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</si>
  <si>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</si>
  <si>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</si>
  <si>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</si>
  <si>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</si>
  <si>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</si>
  <si>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</si>
  <si>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</si>
  <si>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</si>
  <si>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</si>
  <si>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</si>
  <si>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</si>
  <si>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</si>
  <si>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</si>
  <si>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</si>
  <si>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</si>
  <si>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</si>
  <si>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</si>
  <si>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</si>
  <si>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</si>
  <si>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</si>
  <si>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</si>
  <si>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</si>
  <si>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</si>
  <si>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</si>
  <si>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</si>
  <si>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</si>
  <si>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</si>
  <si>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</si>
  <si>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</si>
  <si>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</si>
  <si>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</si>
  <si>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</si>
  <si>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</si>
  <si>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</si>
  <si>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</si>
  <si>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</si>
  <si>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</si>
  <si>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</si>
  <si>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</si>
  <si>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</si>
  <si>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</si>
  <si>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</si>
  <si>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</si>
  <si>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</si>
  <si>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</si>
  <si>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</si>
  <si>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</si>
  <si>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</si>
  <si>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</si>
  <si>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</si>
  <si>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</si>
  <si>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</si>
  <si>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</si>
  <si>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</si>
  <si>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</si>
  <si>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</si>
  <si>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</si>
  <si>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</si>
  <si>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</si>
  <si>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</si>
  <si>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</si>
  <si>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</si>
  <si>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</si>
  <si>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</si>
  <si>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</si>
  <si>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</si>
  <si>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</si>
  <si>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</si>
  <si>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</si>
  <si>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</si>
  <si>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</si>
  <si>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</si>
  <si>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</si>
  <si>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</si>
  <si>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</si>
  <si>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</si>
  <si>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</si>
  <si>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</si>
  <si>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</si>
  <si>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</si>
  <si>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</si>
  <si>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</si>
  <si>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</si>
  <si>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</si>
  <si>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</si>
  <si>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</si>
  <si>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</si>
  <si>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</si>
  <si>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</si>
  <si>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</si>
  <si>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</si>
  <si>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</si>
  <si>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</si>
  <si>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</si>
  <si>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</si>
  <si>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</si>
  <si>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</si>
  <si>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</si>
  <si>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</si>
  <si>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</si>
  <si>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</si>
  <si>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</si>
  <si>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</si>
  <si>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</si>
  <si>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</si>
  <si>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</si>
  <si>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</si>
  <si>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</si>
  <si>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</si>
  <si>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</si>
  <si>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</si>
  <si>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</si>
  <si>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</si>
  <si>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</si>
  <si>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</si>
  <si>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</si>
  <si>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</si>
  <si>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</si>
  <si>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</si>
  <si>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</si>
  <si>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</si>
  <si>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</si>
  <si>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</si>
  <si>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</si>
  <si>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</si>
  <si>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</si>
  <si>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</si>
  <si>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</si>
  <si>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</si>
  <si>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</si>
  <si>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</si>
  <si>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</si>
  <si>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</si>
  <si>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</si>
  <si>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</si>
  <si>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</si>
  <si>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</si>
  <si>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</si>
  <si>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</si>
  <si>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</si>
  <si>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</si>
  <si>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</si>
  <si>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</si>
  <si>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</si>
  <si>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</si>
  <si>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</si>
  <si>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</si>
  <si>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</si>
  <si>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</si>
  <si>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</si>
  <si>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</si>
  <si>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</si>
  <si>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</si>
  <si>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</si>
  <si>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</si>
  <si>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</si>
  <si>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</si>
  <si>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</si>
  <si>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</si>
  <si>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</si>
  <si>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</si>
  <si>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</si>
  <si>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</si>
  <si>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</si>
  <si>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</si>
  <si>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</si>
  <si>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</si>
  <si>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</si>
  <si>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</si>
  <si>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</si>
  <si>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</si>
  <si>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</si>
  <si>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</si>
  <si>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</si>
  <si>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</si>
  <si>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</si>
  <si>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</si>
  <si>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</si>
  <si>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</si>
  <si>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</si>
  <si>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</si>
  <si>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</si>
  <si>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</si>
  <si>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</si>
  <si>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</si>
  <si>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</si>
  <si>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</si>
  <si>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</si>
  <si>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</si>
  <si>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</si>
  <si>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</si>
  <si>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</si>
  <si>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</si>
  <si>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</si>
  <si>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</si>
  <si>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</si>
  <si>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</si>
  <si>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</si>
  <si>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</si>
  <si>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</si>
  <si>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</si>
  <si>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</si>
  <si>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</si>
  <si>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</si>
  <si>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</si>
  <si>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</si>
  <si>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</si>
  <si>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</si>
  <si>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</si>
  <si>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</si>
  <si>
    <t>9.0.99.25</t>
  </si>
  <si>
    <t>Telleropname water</t>
  </si>
  <si>
    <t>Antwerpen_AGP_1109</t>
  </si>
  <si>
    <t>​Berchem</t>
  </si>
  <si>
    <t>Ath_BuC_1144</t>
  </si>
  <si>
    <t>Ath</t>
  </si>
  <si>
    <t>Brasschaat_BuC_68</t>
  </si>
  <si>
    <t>Brasschaat</t>
  </si>
  <si>
    <t>?Brugge - Loppem_AGP_1114</t>
  </si>
  <si>
    <t>Loppem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</si>
</sst>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  <xf numFmtId="0" fontId="0" fillId="0" borderId="0" xfId="0" applyAlignment="1">
      <alignment horizontal="righ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"/>
  <sheetViews>
    <sheetView tabSelected="1" topLeftCell="A4" workbookViewId="0">
      <selection activeCell="B31" sqref="B31:C40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52.21875" style="2" bestFit="1" customWidth="1"/>
    <col min="7" max="7" width="52.2187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  <row r="2" spans="1:21" x14ac:dyDescent="0.3">
      <c r="B2" s="1" t="s">
        <v>3439</v>
      </c>
      <c r="C2" s="1" t="s">
        <v>3440</v>
      </c>
      <c r="D2" s="20">
        <v>1605</v>
      </c>
      <c r="E2" s="1" t="s">
        <v>2333</v>
      </c>
      <c r="F2" s="2" t="str">
        <f>VLOOKUP(E2,ALL_Codes!$C$1:$F$1965,2,0)</f>
        <v>VRV/VRF - buitenunit (1605)</v>
      </c>
      <c r="G2" s="1" t="s">
        <v>2823</v>
      </c>
      <c r="H2" s="1">
        <v>1</v>
      </c>
      <c r="J2" s="1">
        <f>VLOOKUP(E2,ALL_Codes!$C$1:$F$1965,3,0)</f>
        <v>10</v>
      </c>
      <c r="K2" s="1" t="str">
        <f>VLOOKUP(E2,ALL_Codes!$C$1:$F$1965,4,0)</f>
        <v>kW</v>
      </c>
      <c r="L2" s="1">
        <v>2010</v>
      </c>
    </row>
    <row r="3" spans="1:21" x14ac:dyDescent="0.3">
      <c r="B3" s="1" t="s">
        <v>3439</v>
      </c>
      <c r="C3" s="1" t="s">
        <v>3440</v>
      </c>
      <c r="D3">
        <v>1625</v>
      </c>
      <c r="E3" t="s">
        <v>2337</v>
      </c>
      <c r="F3" s="2" t="str">
        <f>VLOOKUP(E3,ALL_Codes!$C$1:$F$1965,2,0)</f>
        <v>VRV/VRF - binnenunit - met kanalen in plafond (1625)</v>
      </c>
      <c r="G3" s="1" t="s">
        <v>2827</v>
      </c>
      <c r="H3" s="1">
        <v>1</v>
      </c>
      <c r="J3" s="1">
        <f>VLOOKUP(E3,ALL_Codes!$C$1:$F$1965,3,0)</f>
        <v>10</v>
      </c>
      <c r="K3" s="1" t="str">
        <f>VLOOKUP(E3,ALL_Codes!$C$1:$F$1965,4,0)</f>
        <v>kW</v>
      </c>
      <c r="L3" s="1">
        <v>2010</v>
      </c>
    </row>
    <row r="4" spans="1:21" x14ac:dyDescent="0.3">
      <c r="B4" s="1" t="s">
        <v>3439</v>
      </c>
      <c r="C4" s="1" t="s">
        <v>3440</v>
      </c>
      <c r="D4">
        <v>1610</v>
      </c>
      <c r="E4" t="s">
        <v>2334</v>
      </c>
      <c r="F4" s="2" t="str">
        <f>VLOOKUP(E4,ALL_Codes!$C$1:$F$1965,2,0)</f>
        <v>VRV/VRF - binnenunit - vloermodel (1610)</v>
      </c>
      <c r="G4" s="1" t="s">
        <v>2824</v>
      </c>
      <c r="H4" s="1">
        <v>1</v>
      </c>
      <c r="J4" s="1">
        <f>VLOOKUP(E4,ALL_Codes!$C$1:$F$1965,3,0)</f>
        <v>10</v>
      </c>
      <c r="K4" s="1" t="str">
        <f>VLOOKUP(E4,ALL_Codes!$C$1:$F$1965,4,0)</f>
        <v>kW</v>
      </c>
      <c r="L4" s="1">
        <v>2010</v>
      </c>
    </row>
    <row r="5" spans="1:21" x14ac:dyDescent="0.3">
      <c r="B5" s="1" t="s">
        <v>3439</v>
      </c>
      <c r="C5" s="1" t="s">
        <v>3440</v>
      </c>
      <c r="D5">
        <v>1610</v>
      </c>
      <c r="E5" t="s">
        <v>2334</v>
      </c>
      <c r="F5" s="2" t="str">
        <f>VLOOKUP(E5,ALL_Codes!$C$1:$F$1965,2,0)</f>
        <v>VRV/VRF - binnenunit - vloermodel (1610)</v>
      </c>
      <c r="G5" s="1" t="s">
        <v>2824</v>
      </c>
      <c r="H5" s="1">
        <v>1</v>
      </c>
      <c r="J5" s="1">
        <f>VLOOKUP(E5,ALL_Codes!$C$1:$F$1965,3,0)</f>
        <v>10</v>
      </c>
      <c r="K5" s="1" t="str">
        <f>VLOOKUP(E5,ALL_Codes!$C$1:$F$1965,4,0)</f>
        <v>kW</v>
      </c>
      <c r="L5" s="1">
        <v>2010</v>
      </c>
    </row>
    <row r="6" spans="1:21" x14ac:dyDescent="0.3">
      <c r="B6" s="1" t="s">
        <v>3439</v>
      </c>
      <c r="C6" s="1" t="s">
        <v>3440</v>
      </c>
      <c r="D6">
        <v>1610</v>
      </c>
      <c r="E6" t="s">
        <v>2334</v>
      </c>
      <c r="F6" s="2" t="str">
        <f>VLOOKUP(E6,ALL_Codes!$C$1:$F$1965,2,0)</f>
        <v>VRV/VRF - binnenunit - vloermodel (1610)</v>
      </c>
      <c r="G6" s="1" t="s">
        <v>2824</v>
      </c>
      <c r="H6" s="1">
        <v>1</v>
      </c>
      <c r="J6" s="1">
        <f>VLOOKUP(E6,ALL_Codes!$C$1:$F$1965,3,0)</f>
        <v>10</v>
      </c>
      <c r="K6" s="1" t="str">
        <f>VLOOKUP(E6,ALL_Codes!$C$1:$F$1965,4,0)</f>
        <v>kW</v>
      </c>
      <c r="L6" s="1">
        <v>2010</v>
      </c>
    </row>
    <row r="7" spans="1:21" x14ac:dyDescent="0.3">
      <c r="B7" s="1" t="s">
        <v>3439</v>
      </c>
      <c r="C7" s="1" t="s">
        <v>3440</v>
      </c>
      <c r="D7">
        <v>1610</v>
      </c>
      <c r="E7" t="s">
        <v>2334</v>
      </c>
      <c r="F7" s="2" t="str">
        <f>VLOOKUP(E7,ALL_Codes!$C$1:$F$1965,2,0)</f>
        <v>VRV/VRF - binnenunit - vloermodel (1610)</v>
      </c>
      <c r="G7" s="1" t="s">
        <v>2824</v>
      </c>
      <c r="H7" s="1">
        <v>1</v>
      </c>
      <c r="J7" s="1">
        <f>VLOOKUP(E7,ALL_Codes!$C$1:$F$1965,3,0)</f>
        <v>10</v>
      </c>
      <c r="K7" s="1" t="str">
        <f>VLOOKUP(E7,ALL_Codes!$C$1:$F$1965,4,0)</f>
        <v>kW</v>
      </c>
      <c r="L7" s="1">
        <v>2010</v>
      </c>
    </row>
    <row r="8" spans="1:21" x14ac:dyDescent="0.3">
      <c r="B8" s="1" t="s">
        <v>3439</v>
      </c>
      <c r="C8" s="1" t="s">
        <v>3440</v>
      </c>
      <c r="D8">
        <v>1610</v>
      </c>
      <c r="E8" t="s">
        <v>2334</v>
      </c>
      <c r="F8" s="2" t="str">
        <f>VLOOKUP(E8,ALL_Codes!$C$1:$F$1965,2,0)</f>
        <v>VRV/VRF - binnenunit - vloermodel (1610)</v>
      </c>
      <c r="G8" s="1" t="s">
        <v>2824</v>
      </c>
      <c r="H8" s="1">
        <v>1</v>
      </c>
      <c r="J8" s="1">
        <f>VLOOKUP(E8,ALL_Codes!$C$1:$F$1965,3,0)</f>
        <v>10</v>
      </c>
      <c r="K8" s="1" t="str">
        <f>VLOOKUP(E8,ALL_Codes!$C$1:$F$1965,4,0)</f>
        <v>kW</v>
      </c>
      <c r="L8" s="1">
        <v>2010</v>
      </c>
    </row>
    <row r="9" spans="1:21" x14ac:dyDescent="0.3">
      <c r="B9" s="1" t="s">
        <v>3439</v>
      </c>
      <c r="C9" s="1" t="s">
        <v>3440</v>
      </c>
      <c r="D9">
        <v>1610</v>
      </c>
      <c r="E9" t="s">
        <v>2334</v>
      </c>
      <c r="F9" s="2" t="str">
        <f>VLOOKUP(E9,ALL_Codes!$C$1:$F$1965,2,0)</f>
        <v>VRV/VRF - binnenunit - vloermodel (1610)</v>
      </c>
      <c r="G9" s="1" t="s">
        <v>2824</v>
      </c>
      <c r="H9" s="1">
        <v>1</v>
      </c>
      <c r="J9" s="1">
        <f>VLOOKUP(E9,ALL_Codes!$C$1:$F$1965,3,0)</f>
        <v>10</v>
      </c>
      <c r="K9" s="1" t="str">
        <f>VLOOKUP(E9,ALL_Codes!$C$1:$F$1965,4,0)</f>
        <v>kW</v>
      </c>
      <c r="L9" s="1">
        <v>2010</v>
      </c>
    </row>
    <row r="10" spans="1:21" x14ac:dyDescent="0.3">
      <c r="B10" s="1" t="s">
        <v>3439</v>
      </c>
      <c r="C10" s="1" t="s">
        <v>3440</v>
      </c>
      <c r="D10">
        <v>1610</v>
      </c>
      <c r="E10" t="s">
        <v>2334</v>
      </c>
      <c r="F10" s="2" t="str">
        <f>VLOOKUP(E10,ALL_Codes!$C$1:$F$1965,2,0)</f>
        <v>VRV/VRF - binnenunit - vloermodel (1610)</v>
      </c>
      <c r="G10" s="1" t="s">
        <v>2824</v>
      </c>
      <c r="H10" s="1">
        <v>1</v>
      </c>
      <c r="J10" s="1">
        <f>VLOOKUP(E10,ALL_Codes!$C$1:$F$1965,3,0)</f>
        <v>10</v>
      </c>
      <c r="K10" s="1" t="str">
        <f>VLOOKUP(E10,ALL_Codes!$C$1:$F$1965,4,0)</f>
        <v>kW</v>
      </c>
      <c r="L10" s="1">
        <v>2010</v>
      </c>
    </row>
    <row r="11" spans="1:21" x14ac:dyDescent="0.3">
      <c r="B11" s="1" t="s">
        <v>3439</v>
      </c>
      <c r="C11" s="1" t="s">
        <v>3440</v>
      </c>
      <c r="D11">
        <v>2460</v>
      </c>
      <c r="E11" t="s">
        <v>55</v>
      </c>
      <c r="F11" s="2" t="str">
        <f>VLOOKUP(E11,ALL_Codes!$C$1:$F$1965,2,0)</f>
        <v>PG 2 batt. zonder bevochtiger (2460/2465/2470/2475/2480)</v>
      </c>
      <c r="G11" s="1" t="s">
        <v>2878</v>
      </c>
      <c r="H11" s="1">
        <v>1</v>
      </c>
      <c r="I11" s="1">
        <v>500</v>
      </c>
      <c r="J11" s="1">
        <f>VLOOKUP(E11,ALL_Codes!$C$1:$F$1965,3,0)</f>
        <v>5000</v>
      </c>
      <c r="K11" s="1" t="str">
        <f>VLOOKUP(E11,ALL_Codes!$C$1:$F$1965,4,0)</f>
        <v>m3/h</v>
      </c>
      <c r="L11" s="1">
        <v>2010</v>
      </c>
    </row>
    <row r="12" spans="1:21" x14ac:dyDescent="0.3">
      <c r="B12" s="1" t="s">
        <v>3439</v>
      </c>
      <c r="C12" s="1" t="s">
        <v>3440</v>
      </c>
      <c r="D12">
        <v>3365</v>
      </c>
      <c r="E12" t="s">
        <v>2429</v>
      </c>
      <c r="F12" s="2" t="str">
        <f>VLOOKUP(E12,ALL_Codes!$C$1:$F$1965,2,0)</f>
        <v>Warm water - elektrische boiler (3355/3360/3365)</v>
      </c>
      <c r="G12" s="1" t="s">
        <v>2973</v>
      </c>
      <c r="H12" s="1">
        <v>1</v>
      </c>
      <c r="I12" s="1">
        <v>15</v>
      </c>
      <c r="J12" s="1">
        <f>VLOOKUP(E12,ALL_Codes!$C$1:$F$1965,3,0)</f>
        <v>1000</v>
      </c>
      <c r="K12" s="1" t="str">
        <f>VLOOKUP(E12,ALL_Codes!$C$1:$F$1965,4,0)</f>
        <v>L</v>
      </c>
      <c r="L12" s="1">
        <v>2010</v>
      </c>
    </row>
    <row r="13" spans="1:21" x14ac:dyDescent="0.3">
      <c r="B13" s="1" t="s">
        <v>3439</v>
      </c>
      <c r="C13" s="1" t="s">
        <v>3440</v>
      </c>
      <c r="D13" s="20">
        <v>9520</v>
      </c>
      <c r="E13" s="1" t="s">
        <v>3437</v>
      </c>
      <c r="F13" s="2" t="s">
        <v>3438</v>
      </c>
      <c r="G13" s="1" t="s">
        <v>3438</v>
      </c>
      <c r="H13" s="1">
        <v>1</v>
      </c>
      <c r="L13" s="1">
        <v>2010</v>
      </c>
    </row>
    <row r="14" spans="1:21" x14ac:dyDescent="0.3">
      <c r="B14" s="1" t="s">
        <v>3439</v>
      </c>
      <c r="C14" s="1" t="s">
        <v>3440</v>
      </c>
      <c r="E14" s="1" t="s">
        <v>260</v>
      </c>
      <c r="F14" s="2" t="str">
        <f>VLOOKUP(E14,ALL_Codes!$C$1:$F$1965,2,0)</f>
        <v>Covering Flat Roof (General insulated)</v>
      </c>
      <c r="G14" s="1" t="s">
        <v>1328</v>
      </c>
      <c r="H14" s="1">
        <v>1</v>
      </c>
      <c r="I14" s="1">
        <v>150</v>
      </c>
      <c r="J14" s="1">
        <f>VLOOKUP(E14,ALL_Codes!$C$1:$F$1965,3,0)</f>
        <v>500</v>
      </c>
      <c r="K14" s="1" t="str">
        <f>VLOOKUP(E14,ALL_Codes!$C$1:$F$1965,4,0)</f>
        <v>m2</v>
      </c>
      <c r="L14" s="1">
        <v>2010</v>
      </c>
    </row>
    <row r="15" spans="1:21" x14ac:dyDescent="0.3">
      <c r="B15" s="1" t="s">
        <v>3441</v>
      </c>
      <c r="C15" s="1" t="s">
        <v>3442</v>
      </c>
      <c r="D15" s="20">
        <v>1605</v>
      </c>
      <c r="E15" s="1" t="s">
        <v>2333</v>
      </c>
      <c r="F15" s="2" t="str">
        <f>VLOOKUP(E15,ALL_Codes!$C$1:$F$1965,2,0)</f>
        <v>VRV/VRF - buitenunit (1605)</v>
      </c>
      <c r="G15" s="1" t="s">
        <v>2823</v>
      </c>
      <c r="H15" s="1">
        <v>1</v>
      </c>
      <c r="J15" s="1">
        <f>VLOOKUP(E15,ALL_Codes!$C$1:$F$1965,3,0)</f>
        <v>10</v>
      </c>
      <c r="K15" s="1" t="str">
        <f>VLOOKUP(E15,ALL_Codes!$C$1:$F$1965,4,0)</f>
        <v>kW</v>
      </c>
      <c r="L15" s="1">
        <v>2010</v>
      </c>
    </row>
    <row r="16" spans="1:21" x14ac:dyDescent="0.3">
      <c r="B16" s="1" t="s">
        <v>3441</v>
      </c>
      <c r="C16" s="1" t="s">
        <v>3442</v>
      </c>
      <c r="D16">
        <v>1580</v>
      </c>
      <c r="E16" t="s">
        <v>125</v>
      </c>
      <c r="F16" s="2" t="str">
        <f>VLOOKUP(E16,ALL_Codes!$C$1:$F$1965,2,0)</f>
        <v>Multisplit - buitenunit (1580)</v>
      </c>
      <c r="G16" s="1" t="s">
        <v>2818</v>
      </c>
      <c r="H16" s="1">
        <v>1</v>
      </c>
      <c r="J16" s="1">
        <f>VLOOKUP(E16,ALL_Codes!$C$1:$F$1965,3,0)</f>
        <v>5</v>
      </c>
      <c r="K16" s="1" t="str">
        <f>VLOOKUP(E16,ALL_Codes!$C$1:$F$1965,4,0)</f>
        <v>kW</v>
      </c>
      <c r="L16" s="1">
        <v>2010</v>
      </c>
    </row>
    <row r="17" spans="2:12" x14ac:dyDescent="0.3">
      <c r="B17" s="1" t="s">
        <v>3441</v>
      </c>
      <c r="C17" s="1" t="s">
        <v>3442</v>
      </c>
      <c r="D17">
        <v>1600</v>
      </c>
      <c r="E17" t="s">
        <v>167</v>
      </c>
      <c r="F17" s="2" t="str">
        <f>VLOOKUP(E17,ALL_Codes!$C$1:$F$1965,2,0)</f>
        <v>Multisplit - binnenunit - met kanalen in plafond (1600)</v>
      </c>
      <c r="G17" s="1" t="s">
        <v>2822</v>
      </c>
      <c r="H17" s="1">
        <v>1</v>
      </c>
      <c r="J17" s="1">
        <f>VLOOKUP(E17,ALL_Codes!$C$1:$F$1965,3,0)</f>
        <v>10</v>
      </c>
      <c r="K17" s="1" t="str">
        <f>VLOOKUP(E17,ALL_Codes!$C$1:$F$1965,4,0)</f>
        <v>kW</v>
      </c>
      <c r="L17" s="1">
        <v>2010</v>
      </c>
    </row>
    <row r="18" spans="2:12" x14ac:dyDescent="0.3">
      <c r="B18" s="1" t="s">
        <v>3441</v>
      </c>
      <c r="C18" s="1" t="s">
        <v>3442</v>
      </c>
      <c r="D18">
        <v>1610</v>
      </c>
      <c r="E18" t="s">
        <v>2334</v>
      </c>
      <c r="F18" s="2" t="str">
        <f>VLOOKUP(E18,ALL_Codes!$C$1:$F$1965,2,0)</f>
        <v>VRV/VRF - binnenunit - vloermodel (1610)</v>
      </c>
      <c r="G18" s="1" t="s">
        <v>2824</v>
      </c>
      <c r="H18" s="1">
        <v>1</v>
      </c>
      <c r="J18" s="1">
        <f>VLOOKUP(E18,ALL_Codes!$C$1:$F$1965,3,0)</f>
        <v>10</v>
      </c>
      <c r="K18" s="1" t="str">
        <f>VLOOKUP(E18,ALL_Codes!$C$1:$F$1965,4,0)</f>
        <v>kW</v>
      </c>
      <c r="L18" s="1">
        <v>2010</v>
      </c>
    </row>
    <row r="19" spans="2:12" x14ac:dyDescent="0.3">
      <c r="B19" s="1" t="s">
        <v>3441</v>
      </c>
      <c r="C19" s="1" t="s">
        <v>3442</v>
      </c>
      <c r="D19">
        <v>1610</v>
      </c>
      <c r="E19" t="s">
        <v>2334</v>
      </c>
      <c r="F19" s="2" t="str">
        <f>VLOOKUP(E19,ALL_Codes!$C$1:$F$1965,2,0)</f>
        <v>VRV/VRF - binnenunit - vloermodel (1610)</v>
      </c>
      <c r="G19" s="1" t="s">
        <v>2824</v>
      </c>
      <c r="H19" s="1">
        <v>1</v>
      </c>
      <c r="J19" s="1">
        <f>VLOOKUP(E19,ALL_Codes!$C$1:$F$1965,3,0)</f>
        <v>10</v>
      </c>
      <c r="K19" s="1" t="str">
        <f>VLOOKUP(E19,ALL_Codes!$C$1:$F$1965,4,0)</f>
        <v>kW</v>
      </c>
      <c r="L19" s="1">
        <v>2010</v>
      </c>
    </row>
    <row r="20" spans="2:12" x14ac:dyDescent="0.3">
      <c r="B20" s="1" t="s">
        <v>3441</v>
      </c>
      <c r="C20" s="1" t="s">
        <v>3442</v>
      </c>
      <c r="D20">
        <v>1610</v>
      </c>
      <c r="E20" t="s">
        <v>2334</v>
      </c>
      <c r="F20" s="2" t="str">
        <f>VLOOKUP(E20,ALL_Codes!$C$1:$F$1965,2,0)</f>
        <v>VRV/VRF - binnenunit - vloermodel (1610)</v>
      </c>
      <c r="G20" s="1" t="s">
        <v>2824</v>
      </c>
      <c r="H20" s="1">
        <v>1</v>
      </c>
      <c r="J20" s="1">
        <f>VLOOKUP(E20,ALL_Codes!$C$1:$F$1965,3,0)</f>
        <v>10</v>
      </c>
      <c r="K20" s="1" t="str">
        <f>VLOOKUP(E20,ALL_Codes!$C$1:$F$1965,4,0)</f>
        <v>kW</v>
      </c>
      <c r="L20" s="1">
        <v>2010</v>
      </c>
    </row>
    <row r="21" spans="2:12" x14ac:dyDescent="0.3">
      <c r="B21" s="1" t="s">
        <v>3441</v>
      </c>
      <c r="C21" s="1" t="s">
        <v>3442</v>
      </c>
      <c r="D21">
        <v>2430</v>
      </c>
      <c r="E21" t="s">
        <v>2368</v>
      </c>
      <c r="F21" s="2" t="str">
        <f>VLOOKUP(E21,ALL_Codes!$C$1:$F$1965,2,0)</f>
        <v>Kanaalventilator (2430)</v>
      </c>
      <c r="G21" s="1" t="s">
        <v>2874</v>
      </c>
      <c r="H21" s="1">
        <v>1</v>
      </c>
      <c r="I21" s="1">
        <v>250</v>
      </c>
      <c r="J21" s="1">
        <f>VLOOKUP(E21,ALL_Codes!$C$1:$F$1965,3,0)</f>
        <v>1500</v>
      </c>
      <c r="K21" s="1" t="str">
        <f>VLOOKUP(E21,ALL_Codes!$C$1:$F$1965,4,0)</f>
        <v>m3/h</v>
      </c>
      <c r="L21" s="1">
        <v>2010</v>
      </c>
    </row>
    <row r="22" spans="2:12" x14ac:dyDescent="0.3">
      <c r="B22" s="1" t="s">
        <v>3441</v>
      </c>
      <c r="C22" s="1" t="s">
        <v>3442</v>
      </c>
      <c r="D22">
        <v>3365</v>
      </c>
      <c r="E22" t="s">
        <v>2429</v>
      </c>
      <c r="F22" s="2" t="str">
        <f>VLOOKUP(E22,ALL_Codes!$C$1:$F$1965,2,0)</f>
        <v>Warm water - elektrische boiler (3355/3360/3365)</v>
      </c>
      <c r="G22" s="1" t="s">
        <v>2973</v>
      </c>
      <c r="H22" s="1">
        <v>1</v>
      </c>
      <c r="I22" s="1">
        <v>15</v>
      </c>
      <c r="J22" s="1">
        <f>VLOOKUP(E22,ALL_Codes!$C$1:$F$1965,3,0)</f>
        <v>1000</v>
      </c>
      <c r="K22" s="1" t="str">
        <f>VLOOKUP(E22,ALL_Codes!$C$1:$F$1965,4,0)</f>
        <v>L</v>
      </c>
      <c r="L22" s="1">
        <v>2010</v>
      </c>
    </row>
    <row r="23" spans="2:12" x14ac:dyDescent="0.3">
      <c r="B23" s="1" t="s">
        <v>3441</v>
      </c>
      <c r="C23" s="1" t="s">
        <v>3442</v>
      </c>
      <c r="D23" s="20">
        <v>9520</v>
      </c>
      <c r="E23" s="1" t="s">
        <v>3437</v>
      </c>
      <c r="F23" s="2" t="s">
        <v>3438</v>
      </c>
      <c r="G23" s="1" t="s">
        <v>3438</v>
      </c>
      <c r="H23" s="1">
        <v>1</v>
      </c>
      <c r="L23" s="1">
        <v>2010</v>
      </c>
    </row>
    <row r="24" spans="2:12" x14ac:dyDescent="0.3">
      <c r="B24" t="s">
        <v>3443</v>
      </c>
      <c r="C24" t="s">
        <v>3444</v>
      </c>
      <c r="D24" s="20">
        <v>1605</v>
      </c>
      <c r="E24" s="1" t="s">
        <v>2333</v>
      </c>
      <c r="F24" s="2" t="str">
        <f>VLOOKUP(E24,ALL_Codes!$C$1:$F$1965,2,0)</f>
        <v>VRV/VRF - buitenunit (1605)</v>
      </c>
      <c r="G24" s="1" t="s">
        <v>2823</v>
      </c>
      <c r="H24" s="1">
        <v>1</v>
      </c>
      <c r="J24" s="1">
        <f>VLOOKUP(E24,ALL_Codes!$C$1:$F$1965,3,0)</f>
        <v>10</v>
      </c>
      <c r="K24" s="1" t="str">
        <f>VLOOKUP(E24,ALL_Codes!$C$1:$F$1965,4,0)</f>
        <v>kW</v>
      </c>
      <c r="L24" s="1">
        <v>2010</v>
      </c>
    </row>
    <row r="25" spans="2:12" x14ac:dyDescent="0.3">
      <c r="B25" t="s">
        <v>3443</v>
      </c>
      <c r="C25" t="s">
        <v>3444</v>
      </c>
      <c r="D25">
        <v>1580</v>
      </c>
      <c r="E25" t="s">
        <v>125</v>
      </c>
      <c r="F25" s="2" t="str">
        <f>VLOOKUP(E25,ALL_Codes!$C$1:$F$1965,2,0)</f>
        <v>Multisplit - buitenunit (1580)</v>
      </c>
      <c r="G25" s="1" t="s">
        <v>2818</v>
      </c>
      <c r="H25" s="1">
        <v>1</v>
      </c>
      <c r="J25" s="1">
        <f>VLOOKUP(E25,ALL_Codes!$C$1:$F$1965,3,0)</f>
        <v>5</v>
      </c>
      <c r="K25" s="1" t="str">
        <f>VLOOKUP(E25,ALL_Codes!$C$1:$F$1965,4,0)</f>
        <v>kW</v>
      </c>
      <c r="L25" s="1">
        <v>2010</v>
      </c>
    </row>
    <row r="26" spans="2:12" x14ac:dyDescent="0.3">
      <c r="B26" t="s">
        <v>3443</v>
      </c>
      <c r="C26" t="s">
        <v>3444</v>
      </c>
      <c r="D26">
        <v>1600</v>
      </c>
      <c r="E26" t="s">
        <v>167</v>
      </c>
      <c r="F26" s="2" t="str">
        <f>VLOOKUP(E26,ALL_Codes!$C$1:$F$1965,2,0)</f>
        <v>Multisplit - binnenunit - met kanalen in plafond (1600)</v>
      </c>
      <c r="G26" s="1" t="s">
        <v>2822</v>
      </c>
      <c r="H26" s="1">
        <v>1</v>
      </c>
      <c r="J26" s="1">
        <f>VLOOKUP(E26,ALL_Codes!$C$1:$F$1965,3,0)</f>
        <v>10</v>
      </c>
      <c r="K26" s="1" t="str">
        <f>VLOOKUP(E26,ALL_Codes!$C$1:$F$1965,4,0)</f>
        <v>kW</v>
      </c>
      <c r="L26" s="1">
        <v>2010</v>
      </c>
    </row>
    <row r="27" spans="2:12" x14ac:dyDescent="0.3">
      <c r="B27" t="s">
        <v>3443</v>
      </c>
      <c r="C27" t="s">
        <v>3444</v>
      </c>
      <c r="D27" s="20">
        <v>2665</v>
      </c>
      <c r="E27" s="1" t="s">
        <v>2371</v>
      </c>
      <c r="F27" s="2" t="str">
        <f>VLOOKUP(E27,ALL_Codes!$C$1:$F$1965,2,0)</f>
        <v>EG zonder menging (2665/2670/2675)</v>
      </c>
      <c r="G27" s="1" t="s">
        <v>2886</v>
      </c>
      <c r="H27" s="1">
        <v>1</v>
      </c>
      <c r="I27" s="1">
        <v>7500</v>
      </c>
      <c r="J27" s="1">
        <f>VLOOKUP(E27,ALL_Codes!$C$1:$F$1965,3,0)</f>
        <v>10000</v>
      </c>
      <c r="K27" s="1" t="str">
        <f>VLOOKUP(E27,ALL_Codes!$C$1:$F$1965,4,0)</f>
        <v>m3/h</v>
      </c>
      <c r="L27" s="1">
        <v>2010</v>
      </c>
    </row>
    <row r="28" spans="2:12" x14ac:dyDescent="0.3">
      <c r="B28" t="s">
        <v>3443</v>
      </c>
      <c r="C28" t="s">
        <v>3444</v>
      </c>
      <c r="D28">
        <v>3365</v>
      </c>
      <c r="E28" t="s">
        <v>2429</v>
      </c>
      <c r="F28" s="2" t="str">
        <f>VLOOKUP(E28,ALL_Codes!$C$1:$F$1965,2,0)</f>
        <v>Warm water - elektrische boiler (3355/3360/3365)</v>
      </c>
      <c r="G28" s="1" t="s">
        <v>2973</v>
      </c>
      <c r="H28" s="1">
        <v>1</v>
      </c>
      <c r="I28" s="1">
        <v>15</v>
      </c>
      <c r="J28" s="1">
        <f>VLOOKUP(E28,ALL_Codes!$C$1:$F$1965,3,0)</f>
        <v>1000</v>
      </c>
      <c r="K28" s="1" t="str">
        <f>VLOOKUP(E28,ALL_Codes!$C$1:$F$1965,4,0)</f>
        <v>L</v>
      </c>
      <c r="L28" s="1">
        <v>2010</v>
      </c>
    </row>
    <row r="29" spans="2:12" x14ac:dyDescent="0.3">
      <c r="B29" t="s">
        <v>3443</v>
      </c>
      <c r="C29" t="s">
        <v>3444</v>
      </c>
      <c r="D29" s="20">
        <v>9520</v>
      </c>
      <c r="E29" s="1" t="s">
        <v>3437</v>
      </c>
      <c r="F29" s="2" t="s">
        <v>3438</v>
      </c>
      <c r="G29" s="1" t="s">
        <v>3438</v>
      </c>
      <c r="H29" s="1">
        <v>1</v>
      </c>
      <c r="L29" s="1">
        <v>2010</v>
      </c>
    </row>
    <row r="30" spans="2:12" x14ac:dyDescent="0.3">
      <c r="B30" t="s">
        <v>3445</v>
      </c>
      <c r="C30" t="s">
        <v>3446</v>
      </c>
      <c r="D30" s="20">
        <v>1605</v>
      </c>
      <c r="E30" s="1" t="s">
        <v>2333</v>
      </c>
      <c r="F30" s="2" t="str">
        <f>VLOOKUP(E30,ALL_Codes!$C$1:$F$1965,2,0)</f>
        <v>VRV/VRF - buitenunit (1605)</v>
      </c>
      <c r="G30" s="1" t="s">
        <v>2823</v>
      </c>
      <c r="H30" s="1">
        <v>1</v>
      </c>
      <c r="J30" s="1">
        <f>VLOOKUP(E30,ALL_Codes!$C$1:$F$1965,3,0)</f>
        <v>10</v>
      </c>
      <c r="K30" s="1" t="str">
        <f>VLOOKUP(E30,ALL_Codes!$C$1:$F$1965,4,0)</f>
        <v>kW</v>
      </c>
      <c r="L30" s="1">
        <v>2010</v>
      </c>
    </row>
    <row r="31" spans="2:12" x14ac:dyDescent="0.3">
      <c r="B31" t="s">
        <v>3445</v>
      </c>
      <c r="C31" t="s">
        <v>3446</v>
      </c>
      <c r="D31">
        <v>1580</v>
      </c>
      <c r="E31" t="s">
        <v>125</v>
      </c>
      <c r="F31" s="2" t="str">
        <f>VLOOKUP(E31,ALL_Codes!$C$1:$F$1965,2,0)</f>
        <v>Multisplit - buitenunit (1580)</v>
      </c>
      <c r="G31" s="1" t="s">
        <v>2818</v>
      </c>
      <c r="H31" s="1">
        <v>1</v>
      </c>
      <c r="J31" s="1">
        <f>VLOOKUP(E31,ALL_Codes!$C$1:$F$1965,3,0)</f>
        <v>5</v>
      </c>
      <c r="K31" s="1" t="str">
        <f>VLOOKUP(E31,ALL_Codes!$C$1:$F$1965,4,0)</f>
        <v>kW</v>
      </c>
      <c r="L31" s="1">
        <v>2010</v>
      </c>
    </row>
    <row r="32" spans="2:12" x14ac:dyDescent="0.3">
      <c r="B32" t="s">
        <v>3445</v>
      </c>
      <c r="C32" t="s">
        <v>3446</v>
      </c>
      <c r="D32">
        <v>1600</v>
      </c>
      <c r="E32" t="s">
        <v>167</v>
      </c>
      <c r="F32" s="2" t="str">
        <f>VLOOKUP(E32,ALL_Codes!$C$1:$F$1965,2,0)</f>
        <v>Multisplit - binnenunit - met kanalen in plafond (1600)</v>
      </c>
      <c r="G32" s="1" t="s">
        <v>2822</v>
      </c>
      <c r="H32" s="1">
        <v>1</v>
      </c>
      <c r="J32" s="1">
        <f>VLOOKUP(E32,ALL_Codes!$C$1:$F$1965,3,0)</f>
        <v>10</v>
      </c>
      <c r="K32" s="1" t="str">
        <f>VLOOKUP(E32,ALL_Codes!$C$1:$F$1965,4,0)</f>
        <v>kW</v>
      </c>
      <c r="L32" s="1">
        <v>2010</v>
      </c>
    </row>
    <row r="33" spans="2:12" x14ac:dyDescent="0.3">
      <c r="B33" t="s">
        <v>3445</v>
      </c>
      <c r="C33" t="s">
        <v>3446</v>
      </c>
      <c r="D33">
        <v>1600</v>
      </c>
      <c r="E33" t="s">
        <v>167</v>
      </c>
      <c r="F33" s="2" t="str">
        <f>VLOOKUP(E33,ALL_Codes!$C$1:$F$1965,2,0)</f>
        <v>Multisplit - binnenunit - met kanalen in plafond (1600)</v>
      </c>
      <c r="G33" s="1" t="s">
        <v>2822</v>
      </c>
      <c r="H33" s="1">
        <v>1</v>
      </c>
      <c r="J33" s="1">
        <f>VLOOKUP(E33,ALL_Codes!$C$1:$F$1965,3,0)</f>
        <v>10</v>
      </c>
      <c r="K33" s="1" t="str">
        <f>VLOOKUP(E33,ALL_Codes!$C$1:$F$1965,4,0)</f>
        <v>kW</v>
      </c>
      <c r="L33" s="1">
        <v>2010</v>
      </c>
    </row>
    <row r="34" spans="2:12" x14ac:dyDescent="0.3">
      <c r="B34" t="s">
        <v>3445</v>
      </c>
      <c r="C34" t="s">
        <v>3446</v>
      </c>
      <c r="D34">
        <v>1600</v>
      </c>
      <c r="E34" t="s">
        <v>167</v>
      </c>
      <c r="F34" s="2" t="str">
        <f>VLOOKUP(E34,ALL_Codes!$C$1:$F$1965,2,0)</f>
        <v>Multisplit - binnenunit - met kanalen in plafond (1600)</v>
      </c>
      <c r="G34" s="1" t="s">
        <v>2822</v>
      </c>
      <c r="H34" s="1">
        <v>1</v>
      </c>
      <c r="J34" s="1">
        <f>VLOOKUP(E34,ALL_Codes!$C$1:$F$1965,3,0)</f>
        <v>10</v>
      </c>
      <c r="K34" s="1" t="str">
        <f>VLOOKUP(E34,ALL_Codes!$C$1:$F$1965,4,0)</f>
        <v>kW</v>
      </c>
      <c r="L34" s="1">
        <v>2010</v>
      </c>
    </row>
    <row r="35" spans="2:12" x14ac:dyDescent="0.3">
      <c r="B35" t="s">
        <v>3445</v>
      </c>
      <c r="C35" t="s">
        <v>3446</v>
      </c>
      <c r="D35">
        <v>1600</v>
      </c>
      <c r="E35" t="s">
        <v>167</v>
      </c>
      <c r="F35" s="2" t="str">
        <f>VLOOKUP(E35,ALL_Codes!$C$1:$F$1965,2,0)</f>
        <v>Multisplit - binnenunit - met kanalen in plafond (1600)</v>
      </c>
      <c r="G35" s="1" t="s">
        <v>2822</v>
      </c>
      <c r="H35" s="1">
        <v>1</v>
      </c>
      <c r="J35" s="1">
        <f>VLOOKUP(E35,ALL_Codes!$C$1:$F$1965,3,0)</f>
        <v>10</v>
      </c>
      <c r="K35" s="1" t="str">
        <f>VLOOKUP(E35,ALL_Codes!$C$1:$F$1965,4,0)</f>
        <v>kW</v>
      </c>
      <c r="L35" s="1">
        <v>2010</v>
      </c>
    </row>
    <row r="36" spans="2:12" x14ac:dyDescent="0.3">
      <c r="B36" t="s">
        <v>3445</v>
      </c>
      <c r="C36" t="s">
        <v>3446</v>
      </c>
      <c r="D36">
        <v>1610</v>
      </c>
      <c r="E36" t="s">
        <v>2334</v>
      </c>
      <c r="F36" s="2" t="str">
        <f>VLOOKUP(E36,ALL_Codes!$C$1:$F$1965,2,0)</f>
        <v>VRV/VRF - binnenunit - vloermodel (1610)</v>
      </c>
      <c r="G36" s="1" t="s">
        <v>2824</v>
      </c>
      <c r="H36" s="1">
        <v>1</v>
      </c>
      <c r="J36" s="1">
        <f>VLOOKUP(E36,ALL_Codes!$C$1:$F$1965,3,0)</f>
        <v>10</v>
      </c>
      <c r="K36" s="1" t="str">
        <f>VLOOKUP(E36,ALL_Codes!$C$1:$F$1965,4,0)</f>
        <v>kW</v>
      </c>
      <c r="L36" s="1">
        <v>2010</v>
      </c>
    </row>
    <row r="37" spans="2:12" x14ac:dyDescent="0.3">
      <c r="B37" t="s">
        <v>3445</v>
      </c>
      <c r="C37" t="s">
        <v>3446</v>
      </c>
      <c r="D37">
        <v>2445</v>
      </c>
      <c r="E37" t="s">
        <v>122</v>
      </c>
      <c r="F37" s="2" t="str">
        <f>VLOOKUP(E37,ALL_Codes!$C$1:$F$1965,2,0)</f>
        <v>Dakextractor (2445)</v>
      </c>
      <c r="G37" s="1" t="s">
        <v>2877</v>
      </c>
      <c r="H37" s="1">
        <v>1</v>
      </c>
      <c r="I37" s="1">
        <v>7500</v>
      </c>
      <c r="J37" s="1">
        <f>VLOOKUP(E37,ALL_Codes!$C$1:$F$1965,3,0)</f>
        <v>10000</v>
      </c>
      <c r="K37" s="1" t="str">
        <f>VLOOKUP(E37,ALL_Codes!$C$1:$F$1965,4,0)</f>
        <v>m3/h</v>
      </c>
      <c r="L37" s="1">
        <v>2010</v>
      </c>
    </row>
    <row r="38" spans="2:12" x14ac:dyDescent="0.3">
      <c r="B38" t="s">
        <v>3445</v>
      </c>
      <c r="C38" t="s">
        <v>3446</v>
      </c>
      <c r="D38">
        <v>3365</v>
      </c>
      <c r="E38" t="s">
        <v>2429</v>
      </c>
      <c r="F38" s="2" t="str">
        <f>VLOOKUP(E38,ALL_Codes!$C$1:$F$1965,2,0)</f>
        <v>Warm water - elektrische boiler (3355/3360/3365)</v>
      </c>
      <c r="G38" s="1" t="s">
        <v>2973</v>
      </c>
      <c r="H38" s="1">
        <v>1</v>
      </c>
      <c r="I38" s="1">
        <v>15</v>
      </c>
      <c r="J38" s="1">
        <f>VLOOKUP(E38,ALL_Codes!$C$1:$F$1965,3,0)</f>
        <v>1000</v>
      </c>
      <c r="K38" s="1" t="str">
        <f>VLOOKUP(E38,ALL_Codes!$C$1:$F$1965,4,0)</f>
        <v>L</v>
      </c>
      <c r="L38" s="1">
        <v>2010</v>
      </c>
    </row>
    <row r="39" spans="2:12" x14ac:dyDescent="0.3">
      <c r="B39" t="s">
        <v>3445</v>
      </c>
      <c r="C39" t="s">
        <v>3446</v>
      </c>
      <c r="D39" s="20">
        <v>9520</v>
      </c>
      <c r="E39" s="1" t="s">
        <v>3437</v>
      </c>
      <c r="F39" s="2" t="s">
        <v>3438</v>
      </c>
      <c r="G39" s="1" t="s">
        <v>3438</v>
      </c>
      <c r="H39" s="1">
        <v>1</v>
      </c>
      <c r="L39" s="1">
        <v>2010</v>
      </c>
    </row>
    <row r="40" spans="2:12" x14ac:dyDescent="0.3">
      <c r="B40" t="s">
        <v>3445</v>
      </c>
      <c r="C40" t="s">
        <v>3446</v>
      </c>
      <c r="E40" s="1" t="s">
        <v>301</v>
      </c>
      <c r="F40" s="2" t="str">
        <f>VLOOKUP(E40,ALL_Codes!$C$1:$F$1965,2,0)</f>
        <v>Covering Sloping Roof (General insulated)</v>
      </c>
      <c r="G40" s="1" t="s">
        <v>1369</v>
      </c>
      <c r="H40" s="1">
        <v>1</v>
      </c>
      <c r="I40" s="1">
        <v>420</v>
      </c>
      <c r="J40" s="1">
        <f>VLOOKUP(E40,ALL_Codes!$C$1:$F$1965,3,0)</f>
        <v>500</v>
      </c>
      <c r="K40" s="1" t="str">
        <f>VLOOKUP(E40,ALL_Codes!$C$1:$F$1965,4,0)</f>
        <v>m2</v>
      </c>
      <c r="L40" s="1">
        <v>2010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topLeftCell="A1069" workbookViewId="0">
      <selection activeCell="C1093" sqref="C1093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autoFilter ref="A1:F1965" xr:uid="{068FE315-5FA1-41D8-8863-A838EFA7B1EE}"/>
  <sortState xmlns:xlrd2="http://schemas.microsoft.com/office/spreadsheetml/2017/richdata2" ref="A2:E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0c75ac-5d5b-4097-b159-ff659fc18ccf" xsi:nil="true"/>
    <_Flow_SignoffStatus xmlns="24b99f10-326e-40db-9cf9-a0ff945c6d3c" xsi:nil="true"/>
    <lcf76f155ced4ddcb4097134ff3c332f xmlns="24b99f10-326e-40db-9cf9-a0ff945c6d3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BA46C3A5EA548B1BA77B3171764CF" ma:contentTypeVersion="16" ma:contentTypeDescription="Een nieuw document maken." ma:contentTypeScope="" ma:versionID="d57844a3cfaa271b18768a50e86902b1">
  <xsd:schema xmlns:xsd="http://www.w3.org/2001/XMLSchema" xmlns:xs="http://www.w3.org/2001/XMLSchema" xmlns:p="http://schemas.microsoft.com/office/2006/metadata/properties" xmlns:ns2="24b99f10-326e-40db-9cf9-a0ff945c6d3c" xmlns:ns3="c80c75ac-5d5b-4097-b159-ff659fc18ccf" targetNamespace="http://schemas.microsoft.com/office/2006/metadata/properties" ma:root="true" ma:fieldsID="528bbbfb3e64fe0b784d0fc0937a78bf" ns2:_="" ns3:_="">
    <xsd:import namespace="24b99f10-326e-40db-9cf9-a0ff945c6d3c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99f10-326e-40db-9cf9-a0ff945c6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8485B-9E8C-4DBD-B6D9-A61BA5291F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FF513C-423C-47F3-AD53-5815B490AEB1}">
  <ds:schemaRefs>
    <ds:schemaRef ds:uri="c80c75ac-5d5b-4097-b159-ff659fc18ccf"/>
    <ds:schemaRef ds:uri="http://schemas.microsoft.com/office/2006/documentManagement/types"/>
    <ds:schemaRef ds:uri="http://schemas.microsoft.com/office/2006/metadata/properties"/>
    <ds:schemaRef ds:uri="24b99f10-326e-40db-9cf9-a0ff945c6d3c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D6FFCC-F47D-403B-B06D-2BCE238E4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99f10-326e-40db-9cf9-a0ff945c6d3c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2025-03-13T12:03:51Z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0x010100E68BA46C3A5EA548B1BA77B3171764CF</vt:lpwstr>
  </property>
  <property fmtid="{D5CDD505-2E9C-101B-9397-08002B2CF9AE}" pid="3" name="MediaServiceImageTags">
    <vt:lpwstr/>
  </property>
</Properties>
</file>